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December 2024\Arun B Tanpure - SBI - Approx\"/>
    </mc:Choice>
  </mc:AlternateContent>
  <xr:revisionPtr revIDLastSave="0" documentId="13_ncr:1_{F80BE7E2-37A0-451E-AF89-D18430CFE4E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Q3" i="4" s="1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<sst xmlns="http://schemas.openxmlformats.org/spreadsheetml/2006/main" count="49" uniqueCount="43">
  <si>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</si>
  <si>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</si>
  <si>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</si>
  <si>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</si>
  <si>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</si>
  <si>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</si>
  <si>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</si>
  <si>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</si>
  <si>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</si>
  <si>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</si>
  <si>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</si>
  <si>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</si>
  <si>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</si>
  <si>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</si>
  <si>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</si>
  <si>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</si>
  <si>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</si>
  <si>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</si>
  <si>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</si>
  <si>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</si>
  <si>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</si>
  <si>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</si>
  <si>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</si>
  <si>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</si>
  <si>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</si>
  <si>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</si>
  <si>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</si>
  <si>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</si>
  <si>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</si>
  <si>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</si>
  <si>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</si>
  <si>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</si>
  <si>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</si>
  <si>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</si>
  <si>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</si>
  <si>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</si>
  <si>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</si>
  <si>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</si>
  <si>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</si>
  <si>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</si>
  <si>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RASMECCC Panvel )  - Arun B Tanpure</t>
  </si>
  <si>
    <t>As per OC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</si>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</sst>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163139</xdr:colOff>
      <xdr:row>38</xdr:row>
      <xdr:rowOff>67631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981AD2-BA1D-45F5-80AB-407FF388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97539" cy="6849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258402</xdr:colOff>
      <xdr:row>41</xdr:row>
      <xdr:rowOff>10457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221BF-19A6-4FA4-AD51-0E8A948F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92802" cy="66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5" zoomScaleNormal="100" workbookViewId="0">
      <selection activeCell="J34" sqref="J3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8" si="32">N16</f>
        <v>0</v>
      </c>
      <c r="B16" s="4">
        <f t="shared" ref="B16:B28" si="33">Q16</f>
        <v>1200</v>
      </c>
      <c r="C16" s="4">
        <f>B16*1.2</f>
        <v>1440</v>
      </c>
      <c r="D16" s="4">
        <f t="shared" ref="D16:D28" si="34">C16*1.2</f>
        <v>1728</v>
      </c>
      <c r="E16" s="5">
        <f t="shared" ref="E16:E28" si="35">R16</f>
        <v>18000000</v>
      </c>
      <c r="F16" s="9">
        <f t="shared" ref="F16:F28" si="36">ROUND((E16/B16),0)</f>
        <v>15000</v>
      </c>
      <c r="G16" s="9">
        <f t="shared" ref="G16:G28" si="37">ROUND((E16/C16),0)</f>
        <v>12500</v>
      </c>
      <c r="H16" s="9">
        <f t="shared" ref="H16:H28" si="38">ROUND((E16/D16),0)</f>
        <v>10417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1200</v>
      </c>
      <c r="R16" s="2">
        <v>18000000</v>
      </c>
    </row>
    <row r="17" spans="1:24" x14ac:dyDescent="0.25">
      <c r="A17" s="4">
        <f t="shared" si="32"/>
        <v>0</v>
      </c>
      <c r="B17" s="4">
        <f t="shared" si="33"/>
        <v>475</v>
      </c>
      <c r="C17" s="4">
        <f t="shared" ref="C17:C28" si="41">B17*1.2</f>
        <v>570</v>
      </c>
      <c r="D17" s="4">
        <f t="shared" si="34"/>
        <v>684</v>
      </c>
      <c r="E17" s="5">
        <f t="shared" si="35"/>
        <v>11000000</v>
      </c>
      <c r="F17" s="9">
        <f t="shared" si="36"/>
        <v>23158</v>
      </c>
      <c r="G17" s="9">
        <f t="shared" si="37"/>
        <v>19298</v>
      </c>
      <c r="H17" s="9">
        <f t="shared" si="38"/>
        <v>16082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v>475</v>
      </c>
      <c r="R17" s="2">
        <v>11000000</v>
      </c>
    </row>
    <row r="18" spans="1:24" x14ac:dyDescent="0.25">
      <c r="A18" s="4">
        <f t="shared" si="32"/>
        <v>0</v>
      </c>
      <c r="B18" s="4">
        <f t="shared" si="33"/>
        <v>463</v>
      </c>
      <c r="C18" s="4">
        <f t="shared" si="41"/>
        <v>555.6</v>
      </c>
      <c r="D18" s="4">
        <f t="shared" si="34"/>
        <v>666.72</v>
      </c>
      <c r="E18" s="5">
        <f t="shared" si="35"/>
        <v>7000000</v>
      </c>
      <c r="F18" s="9">
        <f t="shared" si="36"/>
        <v>15119</v>
      </c>
      <c r="G18" s="9">
        <f t="shared" si="37"/>
        <v>12599</v>
      </c>
      <c r="H18" s="9">
        <f t="shared" si="38"/>
        <v>10499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v>463</v>
      </c>
      <c r="R18" s="2">
        <v>7000000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16000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13500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42</v>
      </c>
      <c r="F33" s="7">
        <v>846</v>
      </c>
      <c r="S33" s="10"/>
      <c r="T33" s="10"/>
      <c r="U33" s="17" t="s">
        <v>17</v>
      </c>
      <c r="V33" s="23"/>
      <c r="W33" s="24">
        <f>X33-X34</f>
        <v>16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44</v>
      </c>
      <c r="X34" s="31">
        <v>2008</v>
      </c>
      <c r="Y34" t="s">
        <v>41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24</v>
      </c>
      <c r="X36" s="24"/>
    </row>
    <row r="37" spans="5:25" ht="15.75" x14ac:dyDescent="0.25">
      <c r="U37" s="17"/>
      <c r="V37" s="26"/>
      <c r="W37" s="27">
        <f>W36%</f>
        <v>0.24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600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1900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13500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15400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846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13028400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W45*0.98</f>
        <v>12767832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10422720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2115000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27142.5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2024-12-07T10:17:40Z</dcterms:modified>
</cp:coreProperties>
</file>