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Vaishali\Axis Bank\Aurangabad\"/>
    </mc:Choice>
  </mc:AlternateContent>
  <xr:revisionPtr revIDLastSave="0" documentId="13_ncr:1_{FFF02EFB-96FE-4BD0-85EE-2D447507DC21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29" i="1" l="1"/>
  <c r="N21" i="1"/>
  <c r="N19" i="1"/>
  <c r="N18" i="1"/>
  <c r="N17" i="1"/>
  <c r="N16" i="1"/>
  <c r="N14" i="1"/>
  <c r="N13" i="1"/>
  <c r="N11" i="1"/>
  <c r="N10" i="1"/>
</calcChain>
</file>

<file path=xl/sharedStrings.xml><?xml version="1.0" encoding="utf-8"?>
<sst xmlns="http://schemas.openxmlformats.org/spreadsheetml/2006/main" count="206" uniqueCount="189">
  <si>
    <t>Previous Report - 2021</t>
  </si>
  <si>
    <t>Sr. No.</t>
  </si>
  <si>
    <t>Report No.</t>
  </si>
  <si>
    <t>Name</t>
  </si>
  <si>
    <t>Address</t>
  </si>
  <si>
    <t>Unit</t>
  </si>
  <si>
    <t>Area (Sq. M.)</t>
  </si>
  <si>
    <t>Rate</t>
  </si>
  <si>
    <t>FMV</t>
  </si>
  <si>
    <t>RV</t>
  </si>
  <si>
    <t>DSV</t>
  </si>
  <si>
    <t>area</t>
  </si>
  <si>
    <t>rate</t>
  </si>
  <si>
    <t>FMv</t>
  </si>
  <si>
    <t>Remark</t>
  </si>
  <si>
    <t>Maker</t>
  </si>
  <si>
    <t>Bhimesh Vitthalrao Kotgire</t>
  </si>
  <si>
    <t>Land No. M H NO 4643, Line Galli, Pethampur, Village - Degloor, Degloor, Taluka - Degloor, District - Nanded,</t>
  </si>
  <si>
    <t>Plot</t>
  </si>
  <si>
    <t>50,000/-</t>
  </si>
  <si>
    <t>-</t>
  </si>
  <si>
    <t>Vaishali</t>
  </si>
  <si>
    <t>Ganesh Venkartao Achintalwar</t>
  </si>
  <si>
    <t>Land No. 25, Opposite To Salvan Maruti Mandir, Pethampur Line Galli, Village - Degloor, Taluka - Degloor, District - Nanded, State</t>
  </si>
  <si>
    <t>Plot</t>
  </si>
  <si>
    <t>-</t>
  </si>
  <si>
    <t>Vaishali</t>
  </si>
  <si>
    <t>Pranita Ganesh Achintalwar</t>
  </si>
  <si>
    <t>Residential Plot No. 14, Bela Nagar , Village - Taroda, Gut No. 12, District - Nanded, State - Maharashtra, India</t>
  </si>
  <si>
    <t>Plot</t>
  </si>
  <si>
    <t>-</t>
  </si>
  <si>
    <t>N.A. dated 2018. Required New N.A. Order</t>
  </si>
  <si>
    <t>Vaishali</t>
  </si>
  <si>
    <t>Pravin Venkatrao Achintalwar</t>
  </si>
  <si>
    <t>Residential Bungalow No. Ground Floor, M H NO 4644 , Line Galli Pethamrpur, Village - Degloor, District - Nanded</t>
  </si>
  <si>
    <t>Plot</t>
  </si>
  <si>
    <t>-</t>
  </si>
  <si>
    <t>Vaishali</t>
  </si>
  <si>
    <t>Structure</t>
  </si>
  <si>
    <t>-</t>
  </si>
  <si>
    <t>Vaishali</t>
  </si>
  <si>
    <t>-</t>
  </si>
  <si>
    <t>TOTAL</t>
  </si>
  <si>
    <t>Suchita Pravin Achintalwar</t>
  </si>
  <si>
    <t>Residential Plot , M H NO 6265, Opp KIshansheth Gortyal Mangal Karyalaya, Line Galli Pethrampur, Village - Degloor, Taluka - Degloor, District - Nanded,</t>
  </si>
  <si>
    <t>Plot</t>
  </si>
  <si>
    <t>-</t>
  </si>
  <si>
    <t>Vaishali</t>
  </si>
  <si>
    <t>Ganesh S/o Venkantrao Achintalwar Pravin S/o Venkantrao Achintalwar And Raju S/o Venkantrao Achintalwar</t>
  </si>
  <si>
    <t>Agriculture Land on Gat No. 363, Opp. Unit – 2, Venkateshwara Dall Industries, Degloor Karadkhed Road, Mouje – Karadkhed, Taluka – Degloor, District – Nanded, PIN Code – 431718, State – Maharashtra, Country – India.</t>
  </si>
  <si>
    <t>Agriculture Land</t>
  </si>
  <si>
    <t>4.46 Ha</t>
  </si>
  <si>
    <t>50,00,000/-</t>
  </si>
  <si>
    <t>-</t>
  </si>
  <si>
    <t>4.46 Ha</t>
  </si>
  <si>
    <t>Shyam</t>
  </si>
  <si>
    <t>Ganesh S/o Venkantrao Achintalwar Pravin S/o Venkantrao Achintalwar And Raju S/o Venkantrao Achintalwar</t>
  </si>
  <si>
    <t>Agriculture Land on Gat No. 367, Opp. Unit – 2, Venkateshwara Dall Industries, Degloor Karadkhed Road, Mouje – Karadkhed, Taluka – Degloor, District – Nanded, PIN Code – 431718, State – Maharashtra, Country – India.</t>
  </si>
  <si>
    <t>Agriculture Land</t>
  </si>
  <si>
    <t>1.16 Ha</t>
  </si>
  <si>
    <t>60,00,000/-</t>
  </si>
  <si>
    <t>1.46 Ha</t>
  </si>
  <si>
    <t>Shyam</t>
  </si>
  <si>
    <t xml:space="preserve">Ganesh S/o Venkantrao Achintalwar </t>
  </si>
  <si>
    <t>Agriculture Land in Gat. No. 105, Udgir Degloor Road, Mouje Ballur, Taluka - Degloor &amp; District - Nanded.</t>
  </si>
  <si>
    <t>Agriculture Land</t>
  </si>
  <si>
    <t>0.37 Ha</t>
  </si>
  <si>
    <t>50,00,000/-</t>
  </si>
  <si>
    <t>0.37 Ha</t>
  </si>
  <si>
    <t>Rashmi</t>
  </si>
  <si>
    <t>Rajiv Venkatrao Achintalwar</t>
  </si>
  <si>
    <t>Agriculture Land bearing Plot No. 18 &amp; 19, Venktesh Nagar, Degaon Road, Village - Degloor, Gut No. 1023, Taluka - Degloor, District - Nanded, State - Maharashtra, India</t>
  </si>
  <si>
    <t>Agriculture Land</t>
  </si>
  <si>
    <t>216 Sq. Mtr.</t>
  </si>
  <si>
    <t>10,000/-</t>
  </si>
  <si>
    <t>216 Sq. Mtr.</t>
  </si>
  <si>
    <t>Shyam</t>
  </si>
  <si>
    <t>Sow Sneha W/o Krushna Uttarwar</t>
  </si>
  <si>
    <t>Agricultural Land No. Ground Floor, Plot No. 7 &amp; 8, Sangram Nagar, Near Sandipani School , Village - Taroda, Gut No. 309, Taluka - Nanded, District - Nanded, State - Maharashtra, India</t>
  </si>
  <si>
    <t>Agriculture Land</t>
  </si>
  <si>
    <t>223.04 Sq. Mtr.</t>
  </si>
  <si>
    <t>223.04 Sq. Mtr.</t>
  </si>
  <si>
    <t>Shyam</t>
  </si>
  <si>
    <t xml:space="preserve">Ganesh S/o Venkantrao Achintalwar </t>
  </si>
  <si>
    <t>Agriculture Land in Gat. No. 118, Udgir Degloor Road, Mouje Ballur, Taluka - Degloor &amp; District - Nanded.</t>
  </si>
  <si>
    <t>Agriculture Land</t>
  </si>
  <si>
    <t>0.40 Ha</t>
  </si>
  <si>
    <t>1,00,000,00/-</t>
  </si>
  <si>
    <t>0.40 Ha</t>
  </si>
  <si>
    <t>Rashmi</t>
  </si>
  <si>
    <t>Shaileja W/o Shankar Uttarwar</t>
  </si>
  <si>
    <t>Agricultural Land No. Ground Floor, Plot No. 9 &amp; 10, Sangram Nagar, Near Sandipani School , Village - Taroda BK, Nanded, Gut No. 309, Taluka - Nanded, State - Maharashtra, India</t>
  </si>
  <si>
    <t>Agriculture Land</t>
  </si>
  <si>
    <t>176.02 Sq. Mtr.</t>
  </si>
  <si>
    <t>176.02 Sq. Mtr.</t>
  </si>
  <si>
    <t>Shyam</t>
  </si>
  <si>
    <t>Sow Sukanya W/o Rajiv Achintalwar</t>
  </si>
  <si>
    <t>Agricultural Land No. Ground Floor, Plot No. 11 &amp; 12, Sangram Nagar, Near Sandipani School, Village - Taroda, Gut No. 309, State - Maharashtra, India</t>
  </si>
  <si>
    <t>Agriculture Land</t>
  </si>
  <si>
    <t>176.02 Sq. Mtr.</t>
  </si>
  <si>
    <t>176.02 Sq. Mtr.</t>
  </si>
  <si>
    <t>Shyam</t>
  </si>
  <si>
    <t>Sow Suchita W/O Pravin Achintalwar</t>
  </si>
  <si>
    <t>Agricultural Land No. Ground Floor, Plot No. 13 &amp; 14, Sangram Nagar, Near Sandipani School, Village - Taroda BK, Taluka - Nanded, District - Nanded, State - Maharashtra, India</t>
  </si>
  <si>
    <t>Agriculture Land</t>
  </si>
  <si>
    <t>223.04 Sq. Mtr.</t>
  </si>
  <si>
    <t>223.04 Sq. Mtr.</t>
  </si>
  <si>
    <t>Shyam</t>
  </si>
  <si>
    <t>Ganesh S/O Venkatrao Achintalwar Pravin S/o Venkatrao Achintalwar Raju S/O VenkatRao Achintalwar</t>
  </si>
  <si>
    <t>Agriculture Land on Gat No. 358, Opp. Unit – 2, Venkateshwara Dall Industries, Degloor Karadkhed Road, Mouje – Karadkhed, Taluka – Degloor, District – Nanded, PIN Code – 431718, State – Maharashtra, Country – India.</t>
  </si>
  <si>
    <t>Agriculture Land</t>
  </si>
  <si>
    <t>0.10 Ha</t>
  </si>
  <si>
    <t>50,00,000/-</t>
  </si>
  <si>
    <t>0.10 Ha</t>
  </si>
  <si>
    <t>Shyam</t>
  </si>
  <si>
    <t xml:space="preserve">Mr. Pravin Venkatrao Achintalwar </t>
  </si>
  <si>
    <t>Plot No. 4, Property No. 5/2460/10812 &amp; Plot No. 5, Property No. 5/2461/10813, Gut No. 1023, Venkatesh Nagar, Degaon Road, Degloor, Taluka - Degloor, District - Nanded.</t>
  </si>
  <si>
    <t xml:space="preserve">Plot </t>
  </si>
  <si>
    <t>279.00 Sq. Mtr</t>
  </si>
  <si>
    <t>10,000/-</t>
  </si>
  <si>
    <t>279.00 Sq. Mtr</t>
  </si>
  <si>
    <t>Rashmi</t>
  </si>
  <si>
    <t>Ganesh S/O Venkatrao Achintalwar Pravin S/O Achintalwar Raju S/O Venkatrao Achintalwar</t>
  </si>
  <si>
    <t>Agriculture Land on Gat No. 360, Opp. Unit – 2, Venkateshwara Dall Industries, Degloor Karadkhed Road, Mouje – Karadkhed, Taluka – Degloor, District – Nanded, PIN Code – 431718, State – Maharashtra, Country – India.</t>
  </si>
  <si>
    <t>Agriculture Land</t>
  </si>
  <si>
    <t>0.15 Ha</t>
  </si>
  <si>
    <t>50,00,000/-</t>
  </si>
  <si>
    <t>0.10 Ha</t>
  </si>
  <si>
    <t>Shyam</t>
  </si>
  <si>
    <t xml:space="preserve">Mr. Pravin Venkatrao Achintalwar </t>
  </si>
  <si>
    <t>Plot No. 10, Property No. 5/2466/10818,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</si>
  <si>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</si>
  <si>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</si>
  <si>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</si>
  <si>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</si>
  <si>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</si>
  <si>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Pravin Venkatrao Achintalwar </t>
  </si>
  <si>
    <t>Plot No. 32, Property No. 5/2488/10840,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</si>
  <si>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</si>
  <si>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</si>
  <si>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</si>
  <si>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</si>
  <si>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</si>
  <si>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Ganesh Venkatrao Achintalwar </t>
  </si>
  <si>
    <t>Plot No. 33, Property No. 5/2489/10841 &amp; Plot No. 34, Property No. 5/2490/10842, Gut No. 1023, Venkatesh Nagar, Degaon Road, Degloor, Taluka - Degloor, District - Nanded.</t>
  </si>
  <si>
    <t xml:space="preserve">Plot </t>
  </si>
  <si>
    <t>216.00 Sq. Mtr</t>
  </si>
  <si>
    <t>10,000/-</t>
  </si>
  <si>
    <t>216.00 Sq. Mtr</t>
  </si>
  <si>
    <t>Rashmi</t>
  </si>
  <si>
    <t>M/s. Venkateshwara Dal Industries Proprietor Mr. Rajiv S/o Venkatrao Achintalwar</t>
  </si>
  <si>
    <t>Industrial Land and Building on Plot No. B-1, Khanapur Industrial Area, M.I.D.C., Village Khanapur, Taluka – Degloor, District – Nanded, State – Maharashtra, Country – India</t>
  </si>
  <si>
    <t xml:space="preserve">Land </t>
  </si>
  <si>
    <t>5030.00 Sq. Mtr.</t>
  </si>
  <si>
    <t>take auction rate</t>
  </si>
  <si>
    <t>5030.00 Sq. Mtr.</t>
  </si>
  <si>
    <t>Akhilesh</t>
  </si>
  <si>
    <t>Structure</t>
  </si>
  <si>
    <t>1195.14 Sq. Mtr.</t>
  </si>
  <si>
    <t>1195.14 Sq. Mtr.</t>
  </si>
  <si>
    <t>Amenities</t>
  </si>
  <si>
    <t xml:space="preserve">Services </t>
  </si>
  <si>
    <t>TOTAL</t>
  </si>
  <si>
    <t xml:space="preserve">Mr. Ganesh Venkatrao Achintalwar </t>
  </si>
  <si>
    <t>M.H. No. 6109, Market Yard, Mondha Area, Degloor, Dist. Nanded, State – Maharashtra, Country – India</t>
  </si>
  <si>
    <t xml:space="preserve">Land </t>
  </si>
  <si>
    <t>53.42 Sq. Mt.</t>
  </si>
  <si>
    <t>13,000/-</t>
  </si>
  <si>
    <t>53.42 Sq. Mt.</t>
  </si>
  <si>
    <t>1,20,000 Sq. Mt.</t>
  </si>
  <si>
    <t>Shobha</t>
  </si>
  <si>
    <t>Structure</t>
  </si>
  <si>
    <t>89.10 Sq. Mt.</t>
  </si>
  <si>
    <t>89.10 Sq. Mt.</t>
  </si>
  <si>
    <t>Amenities</t>
  </si>
  <si>
    <t xml:space="preserve">Services </t>
  </si>
  <si>
    <t>Total</t>
  </si>
  <si>
    <t>M/s. Ganesh Agro Industries Pvt. Ltd.</t>
  </si>
  <si>
    <t>Industrial Land and Building on Plot No. C-33, Degloor Industrial Area, M.I.D.C., Village Khanapur, Taluka Degloor, District Nanded, PIN – 431717, Maharashtra, India</t>
  </si>
  <si>
    <t xml:space="preserve">Land </t>
  </si>
  <si>
    <t>7700.00 Sq. Mtr.</t>
  </si>
  <si>
    <t>7700.00 Sq. Mtr.</t>
  </si>
  <si>
    <t>Akhilesh</t>
  </si>
  <si>
    <t>Structure</t>
  </si>
  <si>
    <t>3665.71 Sq. Mtr.</t>
  </si>
  <si>
    <t>3665.71 Sq. Mtr.</t>
  </si>
  <si>
    <t>Total</t>
  </si>
  <si>
    <t>Draft ready</t>
  </si>
  <si>
    <t>Visit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</si>
</sst>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_(* #,##0.00_);[&lt;0]_(* \(#,##0.00\);_(* &quot;-&quot;#??_);_(@_)"/>
  </numFmts>
  <fonts count="13">
    <font>
      <sz val="10"/>
      <color rgb="FF000000"/>
      <name val="Roboto"/>
    </font>
    <font>
      <sz val="10"/>
      <name val="Roboto"/>
    </font>
    <font>
      <sz val="11"/>
      <name val="Calibri"/>
    </font>
    <font>
      <sz val="16"/>
      <name val="Calibri"/>
    </font>
    <font>
      <b/>
      <sz val="11"/>
      <name val="Calibri"/>
    </font>
    <font>
      <sz val="11"/>
      <color rgb="FFFF0000"/>
      <name val="Calibri"/>
    </font>
    <font>
      <sz val="8"/>
      <name val="Calibri"/>
    </font>
    <font>
      <sz val="11"/>
      <name val="Calibri"/>
    </font>
    <font>
      <sz val="11"/>
      <name val="Arial Narrow"/>
    </font>
    <font>
      <sz val="10"/>
      <color rgb="FF1C1D1C"/>
      <name val="Arial"/>
    </font>
    <font>
      <sz val="10"/>
      <name val="Roboto"/>
    </font>
    <font>
      <sz val="10"/>
      <name val="Roboto"/>
    </font>
    <font>
      <sz val="1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7DC6F"/>
        <bgColor rgb="FFF7DC6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6">
    <xf numFmtId="0" fontId="0" fillId="0" borderId="0" xfId="0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>
      <alignment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>
      <alignment vertical="top"/>
    </xf>
    <xf numFmtId="0" fontId="9" fillId="4" borderId="0" xfId="0" applyFont="1" applyFill="1" applyAlignment="1">
      <alignment horizontal="right" vertical="top" wrapText="1"/>
    </xf>
    <xf numFmtId="164" fontId="1" fillId="0" borderId="0" xfId="0" applyNumberFormat="1" applyFont="1">
      <alignment vertical="top"/>
    </xf>
    <xf numFmtId="0" fontId="10" fillId="0" borderId="0" xfId="0" applyFont="1">
      <alignment vertical="top"/>
    </xf>
    <xf numFmtId="0" fontId="1" fillId="0" borderId="0" xfId="0" applyFont="1">
      <alignment vertical="top"/>
    </xf>
    <xf numFmtId="0" fontId="11" fillId="4" borderId="0" xfId="0" applyFont="1" applyFill="1" applyAlignment="1">
      <alignment horizontal="right" vertical="top" wrapText="1"/>
    </xf>
    <xf numFmtId="0" fontId="12" fillId="0" borderId="0" xfId="0" applyFont="1">
      <alignment vertical="top"/>
    </xf>
    <xf numFmtId="0" fontId="3" fillId="2" borderId="0" xfId="0" applyFont="1" applyFill="1" applyAlignment="1">
      <alignment horizontal="center"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pane ySplit="2" topLeftCell="A3" activePane="bottomLeft" state="frozen"/>
      <selection pane="bottomLeft" activeCell="Q6" sqref="Q6"/>
    </sheetView>
  </sheetViews>
  <sheetFormatPr defaultRowHeight="14.1" customHeight="1"/>
  <cols>
    <col min="1" max="2" width="13.28515625"/>
    <col min="3" max="3" width="29.7109375" style="1"/>
    <col min="4" max="4" width="30" style="1"/>
    <col min="5" max="5" width="14"/>
    <col min="6" max="6" width="13.28515625" style="2"/>
    <col min="7" max="11" width="13.28515625"/>
    <col min="12" max="12" width="16.7109375"/>
    <col min="13" max="1025" width="13.28515625"/>
  </cols>
  <sheetData>
    <row r="1" spans="1:17" ht="21">
      <c r="A1" s="3"/>
      <c r="B1" s="3"/>
      <c r="C1" s="4"/>
      <c r="D1" s="5"/>
      <c r="E1" s="6"/>
      <c r="F1" s="3"/>
      <c r="G1" s="6"/>
      <c r="H1" s="6"/>
      <c r="I1" s="6"/>
      <c r="J1" s="6"/>
      <c r="K1" s="25" t="s">
        <v>0</v>
      </c>
      <c r="L1" s="25"/>
      <c r="M1" s="25"/>
      <c r="N1" s="25"/>
      <c r="O1" s="25"/>
      <c r="P1" s="25"/>
      <c r="Q1" s="25"/>
    </row>
    <row r="2" spans="1:17" ht="1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9"/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/>
    </row>
    <row r="3" spans="1:17" ht="60">
      <c r="A3" s="3">
        <v>1</v>
      </c>
      <c r="B3" s="10">
        <v>12141</v>
      </c>
      <c r="C3" s="11" t="s">
        <v>16</v>
      </c>
      <c r="D3" s="11" t="s">
        <v>17</v>
      </c>
      <c r="E3" s="6" t="s">
        <v>18</v>
      </c>
      <c r="F3" s="3">
        <v>97.58</v>
      </c>
      <c r="G3" s="12" t="s">
        <v>19</v>
      </c>
      <c r="H3" s="6" t="s">
        <v>20</v>
      </c>
      <c r="I3" s="6" t="s">
        <v>20</v>
      </c>
      <c r="J3" s="6" t="s">
        <v>20</v>
      </c>
      <c r="K3" s="6"/>
      <c r="L3" s="6">
        <v>97.58</v>
      </c>
      <c r="M3" s="6">
        <v>28600</v>
      </c>
      <c r="N3" s="6">
        <v>2790788</v>
      </c>
      <c r="O3" s="13"/>
      <c r="P3" s="6" t="s">
        <v>21</v>
      </c>
      <c r="Q3" s="6" t="s">
        <v>187</v>
      </c>
    </row>
    <row r="4" spans="1:17" ht="75">
      <c r="A4" s="3">
        <v>2</v>
      </c>
      <c r="B4" s="10">
        <v>12155</v>
      </c>
      <c r="C4" s="11" t="s">
        <v>22</v>
      </c>
      <c r="D4" s="11" t="s">
        <v>23</v>
      </c>
      <c r="E4" s="6" t="s">
        <v>24</v>
      </c>
      <c r="F4" s="3">
        <v>139.26</v>
      </c>
      <c r="G4" s="12">
        <v>15000</v>
      </c>
      <c r="H4" s="6" t="s">
        <v>25</v>
      </c>
      <c r="I4" s="6" t="s">
        <v>25</v>
      </c>
      <c r="J4" s="6" t="s">
        <v>25</v>
      </c>
      <c r="K4" s="6"/>
      <c r="L4" s="6">
        <v>139.26</v>
      </c>
      <c r="M4" s="6">
        <v>8500</v>
      </c>
      <c r="N4" s="6">
        <v>1183710</v>
      </c>
      <c r="O4" s="13"/>
      <c r="P4" s="6" t="s">
        <v>26</v>
      </c>
      <c r="Q4" s="6" t="s">
        <v>187</v>
      </c>
    </row>
    <row r="5" spans="1:17" ht="60">
      <c r="A5" s="3">
        <v>3</v>
      </c>
      <c r="B5" s="10">
        <v>12132</v>
      </c>
      <c r="C5" s="11" t="s">
        <v>27</v>
      </c>
      <c r="D5" s="11" t="s">
        <v>28</v>
      </c>
      <c r="E5" s="6" t="s">
        <v>29</v>
      </c>
      <c r="F5" s="3">
        <v>185.87</v>
      </c>
      <c r="G5" s="12">
        <v>25000</v>
      </c>
      <c r="H5" s="6" t="s">
        <v>30</v>
      </c>
      <c r="I5" s="6" t="s">
        <v>30</v>
      </c>
      <c r="J5" s="6" t="s">
        <v>30</v>
      </c>
      <c r="K5" s="6"/>
      <c r="L5" s="6">
        <v>185.87</v>
      </c>
      <c r="M5" s="6">
        <v>15000</v>
      </c>
      <c r="N5" s="6">
        <v>2788050</v>
      </c>
      <c r="O5" s="14" t="s">
        <v>31</v>
      </c>
      <c r="P5" s="15" t="s">
        <v>32</v>
      </c>
      <c r="Q5" s="6" t="s">
        <v>188</v>
      </c>
    </row>
    <row r="6" spans="1:17" ht="60">
      <c r="A6" s="3">
        <v>4</v>
      </c>
      <c r="B6" s="10">
        <v>12133</v>
      </c>
      <c r="C6" s="11" t="s">
        <v>33</v>
      </c>
      <c r="D6" s="11" t="s">
        <v>34</v>
      </c>
      <c r="E6" s="6" t="s">
        <v>35</v>
      </c>
      <c r="F6" s="3">
        <v>127.05</v>
      </c>
      <c r="G6" s="12">
        <v>50000</v>
      </c>
      <c r="H6" s="6" t="s">
        <v>36</v>
      </c>
      <c r="I6" s="6" t="s">
        <v>36</v>
      </c>
      <c r="J6" s="6" t="s">
        <v>36</v>
      </c>
      <c r="K6" s="6"/>
      <c r="L6" s="6">
        <v>127.05</v>
      </c>
      <c r="M6" s="6">
        <v>26000</v>
      </c>
      <c r="N6" s="6">
        <v>3303300</v>
      </c>
      <c r="O6" s="6"/>
      <c r="P6" s="15" t="s">
        <v>37</v>
      </c>
      <c r="Q6" s="6"/>
    </row>
    <row r="7" spans="1:17" ht="16.5">
      <c r="A7" s="3"/>
      <c r="B7" s="10"/>
      <c r="C7" s="11"/>
      <c r="D7" s="11"/>
      <c r="E7" s="6" t="s">
        <v>38</v>
      </c>
      <c r="F7" s="16">
        <v>239.36</v>
      </c>
      <c r="G7" s="12"/>
      <c r="H7" s="6" t="s">
        <v>39</v>
      </c>
      <c r="I7" s="6" t="s">
        <v>39</v>
      </c>
      <c r="J7" s="6" t="s">
        <v>39</v>
      </c>
      <c r="K7" s="6"/>
      <c r="L7" s="17">
        <v>239.36</v>
      </c>
      <c r="M7" s="6">
        <v>12545.28</v>
      </c>
      <c r="N7" s="6">
        <v>3002838</v>
      </c>
      <c r="O7" s="6"/>
      <c r="P7" s="15" t="s">
        <v>40</v>
      </c>
      <c r="Q7" s="6"/>
    </row>
    <row r="8" spans="1:17" ht="16.5">
      <c r="A8" s="3"/>
      <c r="B8" s="10"/>
      <c r="C8" s="11"/>
      <c r="D8" s="11"/>
      <c r="E8" s="6"/>
      <c r="F8" s="16"/>
      <c r="G8" s="12"/>
      <c r="H8" s="6" t="s">
        <v>41</v>
      </c>
      <c r="I8" s="6" t="s">
        <v>41</v>
      </c>
      <c r="J8" s="6" t="s">
        <v>41</v>
      </c>
      <c r="K8" s="6"/>
      <c r="L8" s="17"/>
      <c r="M8" s="18" t="s">
        <v>42</v>
      </c>
      <c r="N8" s="18">
        <v>6306138</v>
      </c>
      <c r="O8" s="6"/>
      <c r="P8" s="15"/>
      <c r="Q8" s="6"/>
    </row>
    <row r="9" spans="1:17" ht="90">
      <c r="A9" s="3">
        <v>5</v>
      </c>
      <c r="B9" s="10">
        <v>12139</v>
      </c>
      <c r="C9" s="11" t="s">
        <v>43</v>
      </c>
      <c r="D9" s="11" t="s">
        <v>44</v>
      </c>
      <c r="E9" s="6" t="s">
        <v>45</v>
      </c>
      <c r="F9" s="3">
        <v>310.70999999999998</v>
      </c>
      <c r="G9" s="12">
        <v>50000</v>
      </c>
      <c r="H9" s="6" t="s">
        <v>46</v>
      </c>
      <c r="I9" s="6" t="s">
        <v>46</v>
      </c>
      <c r="J9" s="6" t="s">
        <v>46</v>
      </c>
      <c r="K9" s="6"/>
      <c r="L9" s="6">
        <v>310.70999999999998</v>
      </c>
      <c r="M9" s="6">
        <v>30000</v>
      </c>
      <c r="N9" s="6">
        <v>9321300</v>
      </c>
      <c r="O9" s="6"/>
      <c r="P9" s="15" t="s">
        <v>47</v>
      </c>
      <c r="Q9" s="6"/>
    </row>
    <row r="10" spans="1:17" ht="102">
      <c r="A10">
        <v>6</v>
      </c>
      <c r="B10">
        <v>12120</v>
      </c>
      <c r="C10" s="1" t="s">
        <v>48</v>
      </c>
      <c r="D10" s="1" t="s">
        <v>49</v>
      </c>
      <c r="E10" t="s">
        <v>50</v>
      </c>
      <c r="F10" s="2" t="s">
        <v>51</v>
      </c>
      <c r="G10" s="19" t="s">
        <v>52</v>
      </c>
      <c r="H10" s="6" t="s">
        <v>53</v>
      </c>
      <c r="I10" s="6" t="s">
        <v>53</v>
      </c>
      <c r="J10" s="6" t="s">
        <v>53</v>
      </c>
      <c r="L10" t="s">
        <v>54</v>
      </c>
      <c r="M10" s="20">
        <v>2200000</v>
      </c>
      <c r="N10" s="20">
        <f>M10*4.46</f>
        <v>9812000</v>
      </c>
      <c r="P10" t="s">
        <v>55</v>
      </c>
    </row>
    <row r="11" spans="1:17" ht="102">
      <c r="A11">
        <v>7</v>
      </c>
      <c r="B11">
        <v>12121</v>
      </c>
      <c r="C11" s="1" t="s">
        <v>56</v>
      </c>
      <c r="D11" s="1" t="s">
        <v>57</v>
      </c>
      <c r="E11" s="21" t="s">
        <v>58</v>
      </c>
      <c r="F11" s="2" t="s">
        <v>59</v>
      </c>
      <c r="G11" s="19" t="s">
        <v>60</v>
      </c>
      <c r="L11" t="s">
        <v>61</v>
      </c>
      <c r="M11" s="20">
        <v>2200000</v>
      </c>
      <c r="N11" s="20">
        <f>M11*1.16</f>
        <v>2552000</v>
      </c>
      <c r="P11" t="s">
        <v>62</v>
      </c>
    </row>
    <row r="12" spans="1:17" ht="51">
      <c r="A12">
        <v>8</v>
      </c>
      <c r="B12">
        <v>12122</v>
      </c>
      <c r="C12" s="1" t="s">
        <v>63</v>
      </c>
      <c r="D12" s="1" t="s">
        <v>64</v>
      </c>
      <c r="E12" s="21" t="s">
        <v>65</v>
      </c>
      <c r="F12" s="2" t="s">
        <v>66</v>
      </c>
      <c r="G12" s="19" t="s">
        <v>67</v>
      </c>
      <c r="L12" t="s">
        <v>68</v>
      </c>
      <c r="M12" s="20">
        <v>2000000</v>
      </c>
      <c r="N12" s="20">
        <v>740000</v>
      </c>
      <c r="P12" t="s">
        <v>69</v>
      </c>
    </row>
    <row r="13" spans="1:17" ht="76.5">
      <c r="A13">
        <v>9</v>
      </c>
      <c r="B13">
        <v>12131</v>
      </c>
      <c r="C13" s="1" t="s">
        <v>70</v>
      </c>
      <c r="D13" s="1" t="s">
        <v>71</v>
      </c>
      <c r="E13" s="21" t="s">
        <v>72</v>
      </c>
      <c r="F13" s="2" t="s">
        <v>73</v>
      </c>
      <c r="G13" s="19" t="s">
        <v>74</v>
      </c>
      <c r="L13" t="s">
        <v>75</v>
      </c>
      <c r="M13" s="20">
        <v>7000</v>
      </c>
      <c r="N13" s="20">
        <f>M13*216</f>
        <v>1512000</v>
      </c>
      <c r="P13" t="s">
        <v>76</v>
      </c>
    </row>
    <row r="14" spans="1:17" ht="89.25">
      <c r="A14">
        <v>10</v>
      </c>
      <c r="B14">
        <v>12142</v>
      </c>
      <c r="C14" s="1" t="s">
        <v>77</v>
      </c>
      <c r="D14" s="1" t="s">
        <v>78</v>
      </c>
      <c r="E14" s="21" t="s">
        <v>79</v>
      </c>
      <c r="F14" s="2" t="s">
        <v>80</v>
      </c>
      <c r="G14" s="19"/>
      <c r="L14" t="s">
        <v>81</v>
      </c>
      <c r="M14" s="20">
        <v>13000</v>
      </c>
      <c r="N14" s="20">
        <f>13000*223.04</f>
        <v>2899520</v>
      </c>
      <c r="P14" s="21" t="s">
        <v>82</v>
      </c>
    </row>
    <row r="15" spans="1:17" ht="51">
      <c r="A15">
        <v>11</v>
      </c>
      <c r="B15">
        <v>12130</v>
      </c>
      <c r="C15" s="1" t="s">
        <v>83</v>
      </c>
      <c r="D15" s="1" t="s">
        <v>84</v>
      </c>
      <c r="E15" s="21" t="s">
        <v>85</v>
      </c>
      <c r="F15" s="2" t="s">
        <v>86</v>
      </c>
      <c r="G15" s="19" t="s">
        <v>87</v>
      </c>
      <c r="H15" s="21"/>
      <c r="I15" s="21"/>
      <c r="J15" s="21"/>
      <c r="K15" s="21"/>
      <c r="L15" s="21" t="s">
        <v>88</v>
      </c>
      <c r="M15" s="20">
        <v>2250000</v>
      </c>
      <c r="N15" s="22">
        <v>900000</v>
      </c>
      <c r="P15" t="s">
        <v>89</v>
      </c>
    </row>
    <row r="16" spans="1:17" ht="76.5">
      <c r="A16">
        <v>12</v>
      </c>
      <c r="B16">
        <v>12143</v>
      </c>
      <c r="C16" s="1" t="s">
        <v>90</v>
      </c>
      <c r="D16" s="1" t="s">
        <v>91</v>
      </c>
      <c r="E16" s="21" t="s">
        <v>92</v>
      </c>
      <c r="F16" s="2" t="s">
        <v>93</v>
      </c>
      <c r="G16" s="19"/>
      <c r="L16" t="s">
        <v>94</v>
      </c>
      <c r="M16" s="20">
        <v>13000</v>
      </c>
      <c r="N16">
        <f t="shared" ref="N16:N17" si="0">M16*176.02</f>
        <v>2288260</v>
      </c>
      <c r="P16" t="s">
        <v>95</v>
      </c>
    </row>
    <row r="17" spans="1:17" ht="63.75">
      <c r="A17">
        <v>13</v>
      </c>
      <c r="B17">
        <v>12144</v>
      </c>
      <c r="C17" s="1" t="s">
        <v>96</v>
      </c>
      <c r="D17" s="1" t="s">
        <v>97</v>
      </c>
      <c r="E17" s="21" t="s">
        <v>98</v>
      </c>
      <c r="F17" s="2" t="s">
        <v>99</v>
      </c>
      <c r="G17" s="19"/>
      <c r="L17" s="21" t="s">
        <v>100</v>
      </c>
      <c r="M17" s="20">
        <v>13000</v>
      </c>
      <c r="N17" s="21">
        <f t="shared" si="0"/>
        <v>2288260</v>
      </c>
      <c r="P17" s="21" t="s">
        <v>101</v>
      </c>
    </row>
    <row r="18" spans="1:17" ht="76.5">
      <c r="A18">
        <v>14</v>
      </c>
      <c r="B18">
        <v>12145</v>
      </c>
      <c r="C18" s="1" t="s">
        <v>102</v>
      </c>
      <c r="D18" s="1" t="s">
        <v>103</v>
      </c>
      <c r="E18" s="22" t="s">
        <v>104</v>
      </c>
      <c r="F18" s="2" t="s">
        <v>105</v>
      </c>
      <c r="G18" s="19"/>
      <c r="H18" s="21"/>
      <c r="I18" s="21"/>
      <c r="J18" s="21"/>
      <c r="K18" s="21"/>
      <c r="L18" s="21" t="s">
        <v>106</v>
      </c>
      <c r="M18" s="20">
        <v>13000</v>
      </c>
      <c r="N18" s="20">
        <f>13000*223.04</f>
        <v>2899520</v>
      </c>
      <c r="P18" s="21" t="s">
        <v>107</v>
      </c>
    </row>
    <row r="19" spans="1:17" ht="102">
      <c r="A19">
        <v>15</v>
      </c>
      <c r="B19">
        <v>12146</v>
      </c>
      <c r="C19" s="1" t="s">
        <v>108</v>
      </c>
      <c r="D19" s="1" t="s">
        <v>109</v>
      </c>
      <c r="E19" s="22" t="s">
        <v>110</v>
      </c>
      <c r="F19" s="2" t="s">
        <v>111</v>
      </c>
      <c r="G19" s="19" t="s">
        <v>112</v>
      </c>
      <c r="L19" t="s">
        <v>113</v>
      </c>
      <c r="M19" s="20">
        <v>2200000</v>
      </c>
      <c r="N19" s="20">
        <f>M19*0.1</f>
        <v>220000</v>
      </c>
      <c r="P19" s="21" t="s">
        <v>114</v>
      </c>
    </row>
    <row r="20" spans="1:17" ht="76.5">
      <c r="A20">
        <v>16</v>
      </c>
      <c r="B20">
        <v>12151</v>
      </c>
      <c r="C20" s="1" t="s">
        <v>115</v>
      </c>
      <c r="D20" s="1" t="s">
        <v>116</v>
      </c>
      <c r="E20" t="s">
        <v>117</v>
      </c>
      <c r="F20" s="2" t="s">
        <v>118</v>
      </c>
      <c r="G20" s="19" t="s">
        <v>119</v>
      </c>
      <c r="L20" s="21" t="s">
        <v>120</v>
      </c>
      <c r="M20" s="22">
        <v>7000</v>
      </c>
      <c r="N20" s="22">
        <v>1953000</v>
      </c>
      <c r="P20" t="s">
        <v>121</v>
      </c>
    </row>
    <row r="21" spans="1:17" ht="102">
      <c r="A21">
        <v>17</v>
      </c>
      <c r="B21">
        <v>2147</v>
      </c>
      <c r="C21" s="1" t="s">
        <v>122</v>
      </c>
      <c r="D21" s="1" t="s">
        <v>123</v>
      </c>
      <c r="E21" s="22" t="s">
        <v>124</v>
      </c>
      <c r="F21" s="2" t="s">
        <v>125</v>
      </c>
      <c r="G21" s="19" t="s">
        <v>126</v>
      </c>
      <c r="L21" s="21" t="s">
        <v>127</v>
      </c>
      <c r="M21" s="20">
        <v>2200000</v>
      </c>
      <c r="N21" s="20">
        <f>M21*0.15</f>
        <v>330000</v>
      </c>
      <c r="P21" s="22" t="s">
        <v>128</v>
      </c>
    </row>
    <row r="22" spans="1:17" ht="63.75">
      <c r="A22" s="21">
        <v>18</v>
      </c>
      <c r="B22" s="21">
        <v>12151</v>
      </c>
      <c r="C22" s="1" t="s">
        <v>129</v>
      </c>
      <c r="D22" s="1" t="s">
        <v>130</v>
      </c>
      <c r="E22" s="21" t="s">
        <v>131</v>
      </c>
      <c r="F22" s="2" t="s">
        <v>132</v>
      </c>
      <c r="G22" s="19" t="s">
        <v>133</v>
      </c>
      <c r="H22" s="21"/>
      <c r="I22" s="21"/>
      <c r="J22" s="21"/>
      <c r="K22" s="21"/>
      <c r="L22" s="21" t="s">
        <v>134</v>
      </c>
      <c r="M22" s="22">
        <v>7000</v>
      </c>
      <c r="N22" s="22">
        <v>756000</v>
      </c>
      <c r="O22" s="21"/>
      <c r="P22" s="21" t="s">
        <v>135</v>
      </c>
    </row>
    <row r="23" spans="1:17" ht="63.75">
      <c r="A23" s="21">
        <v>19</v>
      </c>
      <c r="B23" s="21">
        <v>12151</v>
      </c>
      <c r="C23" s="1" t="s">
        <v>136</v>
      </c>
      <c r="D23" s="1" t="s">
        <v>137</v>
      </c>
      <c r="E23" s="21" t="s">
        <v>138</v>
      </c>
      <c r="F23" s="2" t="s">
        <v>139</v>
      </c>
      <c r="G23" s="19" t="s">
        <v>140</v>
      </c>
      <c r="H23" s="21"/>
      <c r="I23" s="21"/>
      <c r="J23" s="21"/>
      <c r="K23" s="21"/>
      <c r="L23" s="21" t="s">
        <v>141</v>
      </c>
      <c r="M23" s="22">
        <v>7000</v>
      </c>
      <c r="N23" s="22">
        <v>756000</v>
      </c>
      <c r="O23" s="21"/>
      <c r="P23" s="21" t="s">
        <v>142</v>
      </c>
    </row>
    <row r="24" spans="1:17" ht="76.5">
      <c r="A24">
        <v>20</v>
      </c>
      <c r="B24">
        <v>12156</v>
      </c>
      <c r="C24" s="1" t="s">
        <v>143</v>
      </c>
      <c r="D24" s="1" t="s">
        <v>144</v>
      </c>
      <c r="E24" t="s">
        <v>145</v>
      </c>
      <c r="F24" s="2" t="s">
        <v>146</v>
      </c>
      <c r="G24" s="19" t="s">
        <v>147</v>
      </c>
      <c r="L24" s="2" t="s">
        <v>148</v>
      </c>
      <c r="M24" s="22">
        <v>7000</v>
      </c>
      <c r="N24" s="22">
        <v>1512000</v>
      </c>
      <c r="P24" s="21" t="s">
        <v>149</v>
      </c>
      <c r="Q24" s="21"/>
    </row>
    <row r="25" spans="1:17" ht="76.5">
      <c r="A25">
        <v>21</v>
      </c>
      <c r="B25">
        <v>12140</v>
      </c>
      <c r="C25" s="1" t="s">
        <v>150</v>
      </c>
      <c r="D25" s="1" t="s">
        <v>151</v>
      </c>
      <c r="E25" t="s">
        <v>152</v>
      </c>
      <c r="F25" s="2" t="s">
        <v>153</v>
      </c>
      <c r="G25" s="19" t="s">
        <v>154</v>
      </c>
      <c r="L25" s="2" t="s">
        <v>155</v>
      </c>
      <c r="M25">
        <v>1151</v>
      </c>
      <c r="N25" s="22">
        <v>5789530</v>
      </c>
      <c r="P25" t="s">
        <v>156</v>
      </c>
    </row>
    <row r="26" spans="1:17" ht="12.75">
      <c r="E26" t="s">
        <v>157</v>
      </c>
      <c r="F26" s="2" t="s">
        <v>158</v>
      </c>
      <c r="G26" s="19"/>
      <c r="L26" s="2" t="s">
        <v>159</v>
      </c>
      <c r="N26" s="22">
        <v>17018793</v>
      </c>
    </row>
    <row r="27" spans="1:17" ht="12.75">
      <c r="E27" t="s">
        <v>160</v>
      </c>
      <c r="G27" s="23"/>
      <c r="N27" s="22">
        <v>4600925</v>
      </c>
    </row>
    <row r="28" spans="1:17" ht="12.75">
      <c r="E28" t="s">
        <v>161</v>
      </c>
      <c r="G28" s="23"/>
      <c r="N28" s="22">
        <v>1100000</v>
      </c>
    </row>
    <row r="29" spans="1:17" ht="12.75">
      <c r="G29" s="19"/>
      <c r="M29" t="s">
        <v>162</v>
      </c>
      <c r="N29">
        <f>N25+N26+N27+N28</f>
        <v>28509248</v>
      </c>
    </row>
    <row r="30" spans="1:17" ht="51">
      <c r="A30">
        <v>22</v>
      </c>
      <c r="B30">
        <v>12154</v>
      </c>
      <c r="C30" s="1" t="s">
        <v>163</v>
      </c>
      <c r="D30" s="1" t="s">
        <v>164</v>
      </c>
      <c r="E30" t="s">
        <v>165</v>
      </c>
      <c r="F30" s="2" t="s">
        <v>166</v>
      </c>
      <c r="G30" s="19" t="s">
        <v>167</v>
      </c>
      <c r="L30" t="s">
        <v>168</v>
      </c>
      <c r="M30" t="s">
        <v>169</v>
      </c>
      <c r="N30" s="22">
        <v>6410400</v>
      </c>
      <c r="P30" s="21" t="s">
        <v>170</v>
      </c>
    </row>
    <row r="31" spans="1:17" ht="12.75">
      <c r="E31" s="21" t="s">
        <v>171</v>
      </c>
      <c r="F31" s="2" t="s">
        <v>172</v>
      </c>
      <c r="G31" s="19"/>
      <c r="L31" t="s">
        <v>173</v>
      </c>
      <c r="M31">
        <v>19602</v>
      </c>
      <c r="N31" s="22">
        <v>1484557</v>
      </c>
    </row>
    <row r="32" spans="1:17" ht="12.75">
      <c r="E32" s="21" t="s">
        <v>174</v>
      </c>
      <c r="G32" s="23"/>
      <c r="N32">
        <v>0</v>
      </c>
    </row>
    <row r="33" spans="1:16" ht="12.75">
      <c r="E33" s="21" t="s">
        <v>175</v>
      </c>
      <c r="G33" s="23"/>
      <c r="N33">
        <v>50000</v>
      </c>
    </row>
    <row r="34" spans="1:16" ht="12.75">
      <c r="G34" s="19"/>
      <c r="M34" t="s">
        <v>176</v>
      </c>
      <c r="N34" s="22">
        <v>7944557</v>
      </c>
    </row>
    <row r="35" spans="1:16" ht="12.75">
      <c r="G35" s="19"/>
    </row>
    <row r="36" spans="1:16" ht="63.75">
      <c r="A36" s="21">
        <v>23</v>
      </c>
      <c r="B36" s="21">
        <v>12138</v>
      </c>
      <c r="C36" s="1" t="s">
        <v>177</v>
      </c>
      <c r="D36" s="1" t="s">
        <v>178</v>
      </c>
      <c r="E36" s="21" t="s">
        <v>179</v>
      </c>
      <c r="F36" s="2" t="s">
        <v>180</v>
      </c>
      <c r="G36" s="19">
        <v>2500</v>
      </c>
      <c r="H36" s="21"/>
      <c r="I36" s="21"/>
      <c r="J36" s="21"/>
      <c r="K36" s="21"/>
      <c r="L36" s="2" t="s">
        <v>181</v>
      </c>
      <c r="M36" s="21">
        <v>1151</v>
      </c>
      <c r="N36" s="22">
        <v>8862700</v>
      </c>
      <c r="P36" t="s">
        <v>182</v>
      </c>
    </row>
    <row r="37" spans="1:16" ht="16.5">
      <c r="A37" s="21"/>
      <c r="B37" s="21"/>
      <c r="D37" s="24"/>
      <c r="E37" s="21" t="s">
        <v>183</v>
      </c>
      <c r="F37" s="2" t="s">
        <v>184</v>
      </c>
      <c r="G37" s="19"/>
      <c r="H37" s="21"/>
      <c r="I37" s="21"/>
      <c r="J37" s="21"/>
      <c r="K37" s="21"/>
      <c r="L37" s="2" t="s">
        <v>185</v>
      </c>
      <c r="M37" s="21"/>
      <c r="N37" s="22">
        <v>21449966</v>
      </c>
    </row>
    <row r="38" spans="1:16" ht="12.75">
      <c r="A38" s="21"/>
      <c r="B38" s="21"/>
      <c r="E38" s="21"/>
      <c r="G38" s="19"/>
      <c r="H38" s="21"/>
      <c r="I38" s="21"/>
      <c r="J38" s="21"/>
      <c r="K38" s="21"/>
      <c r="L38" s="21"/>
      <c r="M38" s="21" t="s">
        <v>186</v>
      </c>
      <c r="N38" s="22">
        <v>30312666</v>
      </c>
    </row>
  </sheetData>
  <mergeCells count="1">
    <mergeCell ref="K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manoj chalikwar</cp:lastModifiedBy>
  <dcterms:created xsi:type="dcterms:W3CDTF">2024-11-12T09:26:49Z</dcterms:created>
  <dcterms:modified xsi:type="dcterms:W3CDTF">2024-11-13T05:55:55Z</dcterms:modified>
</cp:coreProperties>
</file>