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Ashish Shripad Adki\"/>
    </mc:Choice>
  </mc:AlternateContent>
  <xr:revisionPtr revIDLastSave="0" documentId="13_ncr:1_{00931C2C-C150-4A0E-8898-1C0F9366A48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4" l="1"/>
  <c r="G31" i="4"/>
  <c r="C25" i="23"/>
  <c r="G29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1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<sst xmlns="http://schemas.openxmlformats.org/spreadsheetml/2006/main" count="129" uniqueCount="87">
  <si>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</si>
  <si>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</si>
  <si>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</si>
  <si>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</si>
  <si>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</si>
  <si>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</si>
  <si>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</si>
  <si>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</si>
  <si>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</si>
  <si>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</si>
  <si>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</si>
  <si>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</si>
  <si>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</si>
  <si>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</si>
  <si>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</si>
  <si>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</si>
  <si>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</si>
  <si>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</si>
  <si>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</si>
  <si>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</si>
  <si>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</si>
  <si>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</si>
  <si>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</si>
  <si>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</si>
  <si>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</si>
  <si>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</si>
  <si>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</si>
  <si>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</si>
  <si>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</si>
  <si>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</si>
  <si>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</si>
  <si>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</si>
  <si>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</si>
  <si>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</si>
  <si>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</si>
  <si>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</si>
  <si>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</si>
  <si>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</si>
  <si>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</si>
  <si>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</si>
  <si>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</si>
  <si>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</si>
  <si>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</si>
  <si>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</si>
  <si>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</si>
  <si>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</si>
  <si>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</si>
  <si>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</si>
  <si>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</si>
  <si>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</si>
  <si>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</si>
  <si>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</si>
  <si>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</si>
  <si>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</si>
  <si>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</si>
  <si>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</si>
  <si>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</si>
  <si>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</si>
  <si>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</si>
  <si>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</si>
  <si>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</si>
  <si>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</si>
  <si>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</si>
  <si>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</si>
  <si>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</si>
  <si>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</si>
  <si>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</si>
  <si>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</si>
  <si>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</si>
  <si>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</si>
  <si>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</si>
  <si>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</si>
  <si>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</si>
  <si>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</si>
  <si>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</si>
  <si>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</si>
  <si>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</si>
  <si>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</si>
  <si>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</si>
  <si>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</si>
  <si>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</si>
  <si>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</si>
  <si>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</si>
  <si>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</si>
  <si>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26.11.2024</t>
  </si>
  <si>
    <t>IGR-13.09.24</t>
  </si>
  <si>
    <t>IGR-09.05.24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</si>
</sst>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44B59-934B-47FC-B287-430F24F7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7FD74-C931-4909-8BAB-520B69F8D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F03DA-4DCC-465C-B371-F737BDB00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47</xdr:row>
      <xdr:rowOff>77387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18E60C-1438-4E41-B3BE-B4430D14A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D7B8B-1BA0-433D-A09D-D5DB9FE6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S19" sqref="S1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35" sqref="D3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12500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10000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10000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12500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452</v>
      </c>
      <c r="D18" s="24"/>
    </row>
    <row r="19" spans="1:5" x14ac:dyDescent="0.25">
      <c r="A19" s="15" t="s">
        <v>73</v>
      </c>
      <c r="B19" s="6"/>
      <c r="C19" s="30">
        <f>C18*C16</f>
        <v>5650000</v>
      </c>
      <c r="D19" s="72"/>
      <c r="E19" s="65"/>
    </row>
    <row r="20" spans="1:5" x14ac:dyDescent="0.25">
      <c r="A20" s="15" t="s">
        <v>24</v>
      </c>
      <c r="C20" s="31">
        <f>C19*98%</f>
        <v>5537000</v>
      </c>
      <c r="D20" s="30"/>
      <c r="E20" s="65"/>
    </row>
    <row r="21" spans="1:5" x14ac:dyDescent="0.25">
      <c r="A21" s="15" t="s">
        <v>25</v>
      </c>
      <c r="C21" s="31">
        <f>C19*80%</f>
        <v>4520000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1130000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14125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" sqref="R2:S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418</v>
      </c>
      <c r="C2" s="4">
        <f t="shared" ref="C2:C16" si="1">B2*1.2</f>
        <v>501.59999999999997</v>
      </c>
      <c r="D2" s="4">
        <f t="shared" ref="D2:D16" si="2">C2*1.2</f>
        <v>601.91999999999996</v>
      </c>
      <c r="E2" s="5">
        <f t="shared" ref="E2:E16" si="3">R2</f>
        <v>4724449</v>
      </c>
      <c r="F2" s="74">
        <f t="shared" ref="F2:F15" si="4">ROUND((E2/B2),0)</f>
        <v>11303</v>
      </c>
      <c r="G2" s="74">
        <f t="shared" ref="G2:G15" si="5">ROUND((E2/C2),0)</f>
        <v>9419</v>
      </c>
      <c r="H2" s="74">
        <f t="shared" ref="H2:H15" si="6">ROUND((E2/D2),0)</f>
        <v>7849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418</v>
      </c>
      <c r="R2" s="75">
        <v>4724449</v>
      </c>
      <c r="S2" s="75" t="s">
        <v>85</v>
      </c>
    </row>
    <row r="3" spans="1:19" x14ac:dyDescent="0.25">
      <c r="A3" s="4">
        <v>2</v>
      </c>
      <c r="B3" s="4">
        <f t="shared" si="0"/>
        <v>409</v>
      </c>
      <c r="C3" s="4">
        <f t="shared" si="1"/>
        <v>490.79999999999995</v>
      </c>
      <c r="D3" s="4">
        <f t="shared" si="2"/>
        <v>588.95999999999992</v>
      </c>
      <c r="E3" s="5">
        <f t="shared" si="3"/>
        <v>4625450</v>
      </c>
      <c r="F3" s="74">
        <f t="shared" si="4"/>
        <v>11309</v>
      </c>
      <c r="G3" s="74">
        <f t="shared" si="5"/>
        <v>9424</v>
      </c>
      <c r="H3" s="74">
        <f t="shared" si="6"/>
        <v>7854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409</v>
      </c>
      <c r="R3" s="75">
        <v>4625450</v>
      </c>
      <c r="S3" s="75" t="s">
        <v>86</v>
      </c>
    </row>
    <row r="4" spans="1:19" x14ac:dyDescent="0.25">
      <c r="A4" s="4">
        <v>3</v>
      </c>
      <c r="B4" s="4">
        <f t="shared" si="0"/>
        <v>355</v>
      </c>
      <c r="C4" s="4">
        <f t="shared" si="1"/>
        <v>426</v>
      </c>
      <c r="D4" s="4">
        <f t="shared" si="2"/>
        <v>511.2</v>
      </c>
      <c r="E4" s="5">
        <f t="shared" si="3"/>
        <v>4589000</v>
      </c>
      <c r="F4" s="74">
        <f t="shared" si="4"/>
        <v>12927</v>
      </c>
      <c r="G4" s="74">
        <f t="shared" si="5"/>
        <v>10772</v>
      </c>
      <c r="H4" s="74">
        <f t="shared" si="6"/>
        <v>8977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355</v>
      </c>
      <c r="R4" s="75">
        <v>4589000</v>
      </c>
      <c r="S4" s="2"/>
    </row>
    <row r="5" spans="1:19" x14ac:dyDescent="0.25">
      <c r="A5" s="4">
        <v>4</v>
      </c>
      <c r="B5" s="4">
        <f t="shared" si="0"/>
        <v>355</v>
      </c>
      <c r="C5" s="4">
        <f t="shared" si="1"/>
        <v>426</v>
      </c>
      <c r="D5" s="4">
        <f t="shared" si="2"/>
        <v>511.2</v>
      </c>
      <c r="E5" s="5">
        <f t="shared" si="3"/>
        <v>4589000</v>
      </c>
      <c r="F5" s="4">
        <f t="shared" si="4"/>
        <v>12927</v>
      </c>
      <c r="G5" s="4">
        <f t="shared" si="5"/>
        <v>10772</v>
      </c>
      <c r="H5" s="4">
        <f t="shared" si="6"/>
        <v>8977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355</v>
      </c>
      <c r="R5" s="2">
        <v>4589000</v>
      </c>
      <c r="S5" s="2"/>
    </row>
    <row r="6" spans="1:19" x14ac:dyDescent="0.25">
      <c r="A6" s="4">
        <v>5</v>
      </c>
      <c r="B6" s="4">
        <f t="shared" si="0"/>
        <v>447</v>
      </c>
      <c r="C6" s="4">
        <f t="shared" si="1"/>
        <v>536.4</v>
      </c>
      <c r="D6" s="4">
        <f t="shared" si="2"/>
        <v>643.67999999999995</v>
      </c>
      <c r="E6" s="5">
        <f t="shared" si="3"/>
        <v>5400000</v>
      </c>
      <c r="F6" s="74">
        <f t="shared" si="4"/>
        <v>12081</v>
      </c>
      <c r="G6" s="74">
        <f t="shared" si="5"/>
        <v>10067</v>
      </c>
      <c r="H6" s="74">
        <f t="shared" si="6"/>
        <v>8389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447</v>
      </c>
      <c r="R6" s="75">
        <v>5400000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452</v>
      </c>
    </row>
    <row r="29" spans="1:19" s="10" customFormat="1" x14ac:dyDescent="0.25">
      <c r="C29" s="67" t="s">
        <v>1</v>
      </c>
      <c r="D29" s="67">
        <v>4331500</v>
      </c>
      <c r="F29" s="52" t="s">
        <v>71</v>
      </c>
      <c r="G29" s="52">
        <f>G28*1.1</f>
        <v>497.20000000000005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12500</v>
      </c>
    </row>
    <row r="31" spans="1:19" s="10" customFormat="1" x14ac:dyDescent="0.25">
      <c r="C31" s="70"/>
      <c r="D31" s="70"/>
      <c r="F31" s="70" t="s">
        <v>73</v>
      </c>
      <c r="G31" s="70">
        <f>G28*G30</f>
        <v>5650000</v>
      </c>
      <c r="H31" s="10">
        <f>G31/D29</f>
        <v>1.304398014544615</v>
      </c>
    </row>
    <row r="32" spans="1:19" s="10" customFormat="1" x14ac:dyDescent="0.25">
      <c r="C32" s="70"/>
      <c r="D32" s="70"/>
      <c r="F32" s="70" t="s">
        <v>24</v>
      </c>
      <c r="G32" s="70">
        <f>G31*98%</f>
        <v>5537000</v>
      </c>
    </row>
    <row r="33" spans="3:7" s="10" customFormat="1" x14ac:dyDescent="0.25">
      <c r="C33" s="70"/>
      <c r="D33" s="70"/>
      <c r="F33" s="70" t="s">
        <v>25</v>
      </c>
      <c r="G33" s="70">
        <f>G31*80%</f>
        <v>4520000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2024-12-03T11:37:54Z</dcterms:modified>
</cp:coreProperties>
</file>