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Q4"/>
  <c r="P4"/>
  <c r="J4"/>
  <c r="I4"/>
  <c r="E4"/>
  <c r="B4"/>
  <c r="C4" s="1"/>
  <c r="D4" s="1"/>
  <c r="A4"/>
  <c r="Q3"/>
  <c r="J3"/>
  <c r="I3"/>
  <c r="E3"/>
  <c r="G3" s="1"/>
  <c r="B3"/>
  <c r="C3" s="1"/>
  <c r="D3" s="1"/>
  <c r="A3"/>
  <c r="Q2"/>
  <c r="J2"/>
  <c r="I2"/>
  <c r="E2"/>
  <c r="G2" s="1"/>
  <c r="B2"/>
  <c r="C2" s="1"/>
  <c r="D2" s="1"/>
  <c r="A2"/>
  <c r="P11"/>
  <c r="Q11" s="1"/>
  <c r="B11" s="1"/>
  <c r="J11"/>
  <c r="I11"/>
  <c r="E11"/>
  <c r="A11"/>
  <c r="P10"/>
  <c r="Q10" s="1"/>
  <c r="B10" s="1"/>
  <c r="J10"/>
  <c r="I10"/>
  <c r="E10"/>
  <c r="A10"/>
  <c r="F9" l="1"/>
  <c r="C9"/>
  <c r="F8"/>
  <c r="C8"/>
  <c r="F7"/>
  <c r="C7"/>
  <c r="G4"/>
  <c r="F3"/>
  <c r="F2"/>
  <c r="F4"/>
  <c r="H2"/>
  <c r="H3"/>
  <c r="H4"/>
  <c r="F11"/>
  <c r="C11"/>
  <c r="F10"/>
  <c r="C10"/>
  <c r="P6"/>
  <c r="Q6" s="1"/>
  <c r="B6" s="1"/>
  <c r="J6"/>
  <c r="I6"/>
  <c r="E6"/>
  <c r="A6"/>
  <c r="B5"/>
  <c r="J5"/>
  <c r="I5"/>
  <c r="E5"/>
  <c r="A5"/>
  <c r="E16" i="25"/>
  <c r="D8" i="4" l="1"/>
  <c r="H8" s="1"/>
  <c r="G8"/>
  <c r="D7"/>
  <c r="H7" s="1"/>
  <c r="G7"/>
  <c r="D9"/>
  <c r="H9" s="1"/>
  <c r="G9"/>
  <c r="G10"/>
  <c r="D10"/>
  <c r="H10" s="1"/>
  <c r="D11"/>
  <c r="H11" s="1"/>
  <c r="G11"/>
  <c r="F5"/>
  <c r="C5"/>
  <c r="F6"/>
  <c r="C6"/>
  <c r="G5" l="1"/>
  <c r="D5"/>
  <c r="H5" s="1"/>
  <c r="G6"/>
  <c r="D6"/>
  <c r="H6" s="1"/>
  <c r="P12"/>
  <c r="Q12" s="1"/>
  <c r="B12" s="1"/>
  <c r="J12"/>
  <c r="I12"/>
  <c r="E12"/>
  <c r="A12"/>
  <c r="F12" l="1"/>
  <c r="C12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D12" i="4" l="1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B20" l="1"/>
  <c r="C20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<sst xmlns="http://schemas.openxmlformats.org/spreadsheetml/2006/main" count="130" uniqueCount="100">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</sst>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5171</xdr:rowOff>
    </xdr:from>
    <xdr:to>
      <xdr:col>16</xdr:col>
      <xdr:colOff>352426</xdr:colOff>
      <xdr:row>29</xdr:row>
      <xdr:rowOff>17627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767171"/>
          <a:ext cx="9429190" cy="477495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336176</xdr:colOff>
      <xdr:row>1</xdr:row>
      <xdr:rowOff>23483</xdr:rowOff>
    </xdr:from>
    <xdr:to>
      <xdr:col>13</xdr:col>
      <xdr:colOff>280147</xdr:colOff>
      <xdr:row>25</xdr:row>
      <xdr:rowOff>156881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6176" y="213983"/>
          <a:ext cx="7810500" cy="470539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502540</xdr:colOff>
      <xdr:row>1</xdr:row>
      <xdr:rowOff>9525</xdr:rowOff>
    </xdr:from>
    <xdr:to>
      <xdr:col>9</xdr:col>
      <xdr:colOff>304799</xdr:colOff>
      <xdr:row>22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9713"/>
        <a:stretch>
          <a:fillRect/>
        </a:stretch>
      </xdr:blipFill>
      <xdr:spPr bwMode="auto">
        <a:xfrm>
          <a:off x="502540" y="200025"/>
          <a:ext cx="5288659" cy="40862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0.09</v>
      </c>
      <c r="D8" s="98">
        <f>1-C8</f>
        <v>0.91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20357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32357</v>
      </c>
      <c r="D10" s="56" t="s">
        <v>61</v>
      </c>
      <c r="E10" s="57">
        <f>ROUND(C10/10.764,0)</f>
        <v>3006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51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1640000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820</v>
      </c>
      <c r="D17" s="6">
        <f>C17*E10</f>
        <v>2464920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A18" sqref="A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9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13.5</v>
      </c>
      <c r="D10" s="24"/>
      <c r="F10" s="74"/>
      <c r="G10" s="74"/>
    </row>
    <row r="11" spans="1:9">
      <c r="A11" s="15"/>
      <c r="B11" s="25"/>
      <c r="C11" s="26">
        <f>C10%</f>
        <v>0.13500000000000001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270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1730</v>
      </c>
      <c r="D13" s="22"/>
      <c r="F13" s="74"/>
      <c r="G13" s="74"/>
    </row>
    <row r="14" spans="1:9">
      <c r="A14" s="15" t="s">
        <v>15</v>
      </c>
      <c r="B14" s="18"/>
      <c r="C14" s="19">
        <f>C5</f>
        <v>2200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3930</v>
      </c>
      <c r="D16" s="20"/>
      <c r="E16" s="60"/>
      <c r="F16" s="74"/>
      <c r="G16" s="74"/>
      <c r="H16" s="71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820</v>
      </c>
      <c r="D18" s="72"/>
      <c r="E18" s="73"/>
      <c r="F18" s="74"/>
      <c r="G18" s="74"/>
    </row>
    <row r="19" spans="1:7">
      <c r="A19" s="15"/>
      <c r="B19" s="6"/>
      <c r="C19" s="29">
        <f>C18*C16</f>
        <v>3222600</v>
      </c>
      <c r="D19" s="74" t="s">
        <v>68</v>
      </c>
      <c r="E19" s="29"/>
      <c r="F19" s="74"/>
    </row>
    <row r="20" spans="1:7">
      <c r="A20" s="15"/>
      <c r="B20" s="53">
        <f>C20*90%</f>
        <v>2610306</v>
      </c>
      <c r="C20" s="30">
        <f>C19*90%</f>
        <v>2900340</v>
      </c>
      <c r="D20" s="74" t="s">
        <v>24</v>
      </c>
      <c r="E20" s="30"/>
      <c r="F20" s="74"/>
      <c r="G20" s="118"/>
    </row>
    <row r="21" spans="1:7">
      <c r="A21" s="15"/>
      <c r="C21" s="30">
        <f>C19*80%</f>
        <v>2578080</v>
      </c>
      <c r="D21" s="74" t="s">
        <v>25</v>
      </c>
      <c r="E21" s="30"/>
      <c r="F21" s="74"/>
      <c r="G21" s="118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1640000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6713.75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933.33333333333337</v>
      </c>
      <c r="C2" s="4">
        <f t="shared" ref="C2:C4" si="2">B2*1.2</f>
        <v>1120</v>
      </c>
      <c r="D2" s="4">
        <f t="shared" ref="D2:D4" si="3">C2*1.2</f>
        <v>1344</v>
      </c>
      <c r="E2" s="5">
        <f t="shared" ref="E2:E4" si="4">R2</f>
        <v>4000000</v>
      </c>
      <c r="F2" s="4">
        <f t="shared" ref="F2:F4" si="5">ROUND((E2/B2),0)</f>
        <v>4286</v>
      </c>
      <c r="G2" s="4">
        <f t="shared" ref="G2:G4" si="6">ROUND((E2/C2),0)</f>
        <v>3571</v>
      </c>
      <c r="H2" s="4">
        <f t="shared" ref="H2:H4" si="7">ROUND((E2/D2),0)</f>
        <v>2976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1120</v>
      </c>
      <c r="Q2" s="71">
        <f t="shared" ref="Q2:Q4" si="10">P2/1.2</f>
        <v>933.33333333333337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700</v>
      </c>
      <c r="C3" s="4">
        <f t="shared" si="2"/>
        <v>840</v>
      </c>
      <c r="D3" s="4">
        <f t="shared" si="3"/>
        <v>1008</v>
      </c>
      <c r="E3" s="5">
        <f t="shared" si="4"/>
        <v>3800000</v>
      </c>
      <c r="F3" s="4">
        <f t="shared" si="5"/>
        <v>5429</v>
      </c>
      <c r="G3" s="4">
        <f t="shared" si="6"/>
        <v>4524</v>
      </c>
      <c r="H3" s="4">
        <f t="shared" si="7"/>
        <v>3770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840</v>
      </c>
      <c r="Q3" s="71">
        <f t="shared" si="10"/>
        <v>700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ref="A2:A11" si="11">N5</f>
        <v>0</v>
      </c>
      <c r="B5" s="4">
        <f t="shared" ref="B2:B11" si="12">Q5</f>
        <v>0</v>
      </c>
      <c r="C5" s="4">
        <f t="shared" ref="C2:C11" si="13">B5*1.2</f>
        <v>0</v>
      </c>
      <c r="D5" s="4">
        <f t="shared" ref="D2:D11" si="14">C5*1.2</f>
        <v>0</v>
      </c>
      <c r="E5" s="5">
        <f t="shared" ref="E2:E11" si="15">R5</f>
        <v>0</v>
      </c>
      <c r="F5" s="4" t="e">
        <f t="shared" ref="F2:F11" si="16">ROUND((E5/B5),0)</f>
        <v>#DIV/0!</v>
      </c>
      <c r="G5" s="4" t="e">
        <f t="shared" ref="G2:G11" si="17">ROUND((E5/C5),0)</f>
        <v>#DIV/0!</v>
      </c>
      <c r="H5" s="4" t="e">
        <f t="shared" ref="H2:H11" si="18">ROUND((E5/D5),0)</f>
        <v>#DIV/0!</v>
      </c>
      <c r="I5" s="4">
        <f t="shared" ref="I2:I11" si="19">T5</f>
        <v>0</v>
      </c>
      <c r="J5" s="4">
        <f t="shared" ref="J2:J11" si="20">U5</f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11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1"/>
      <c r="L7" s="71"/>
      <c r="M7" s="71"/>
      <c r="N7" s="71"/>
      <c r="O7" s="71">
        <v>0</v>
      </c>
      <c r="P7" s="71">
        <f t="shared" ref="P7" si="22">O7/1.2</f>
        <v>0</v>
      </c>
      <c r="Q7" s="71">
        <f t="shared" si="21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1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1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1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" si="23">N12</f>
        <v>0</v>
      </c>
      <c r="B12" s="4">
        <f t="shared" ref="B12" si="24">Q12</f>
        <v>0</v>
      </c>
      <c r="C12" s="4">
        <f t="shared" ref="C12" si="25">B12*1.2</f>
        <v>0</v>
      </c>
      <c r="D12" s="4">
        <f t="shared" ref="D12" si="26">C12*1.2</f>
        <v>0</v>
      </c>
      <c r="E12" s="5">
        <f t="shared" ref="E12" si="27">R12</f>
        <v>0</v>
      </c>
      <c r="F12" s="4" t="e">
        <f t="shared" ref="F12" si="28">ROUND((E12/B12),0)</f>
        <v>#DIV/0!</v>
      </c>
      <c r="G12" s="4" t="e">
        <f t="shared" ref="G12" si="29">ROUND((E12/C12),0)</f>
        <v>#DIV/0!</v>
      </c>
      <c r="H12" s="4" t="e">
        <f t="shared" ref="H12" si="30">ROUND((E12/D12),0)</f>
        <v>#DIV/0!</v>
      </c>
      <c r="I12" s="4">
        <f t="shared" ref="I12" si="31">T12</f>
        <v>0</v>
      </c>
      <c r="J12" s="4">
        <f t="shared" ref="J12" si="32">U12</f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ref="Q12" si="33">P12/1.2</f>
        <v>0</v>
      </c>
      <c r="R12" s="2">
        <v>0</v>
      </c>
      <c r="S12" s="2"/>
      <c r="V12" s="68"/>
    </row>
    <row r="13" spans="1:35">
      <c r="A13" s="4">
        <f t="shared" ref="A13:A15" si="34">N13</f>
        <v>0</v>
      </c>
      <c r="B13" s="4">
        <f t="shared" ref="B13:B15" si="35">Q13</f>
        <v>0</v>
      </c>
      <c r="C13" s="4">
        <f t="shared" ref="C13:C15" si="36">B13*1.2</f>
        <v>0</v>
      </c>
      <c r="D13" s="4">
        <f t="shared" ref="D13:D15" si="37">C13*1.2</f>
        <v>0</v>
      </c>
      <c r="E13" s="5">
        <f t="shared" ref="E13:E15" si="38">R13</f>
        <v>0</v>
      </c>
      <c r="F13" s="4" t="e">
        <f t="shared" ref="F13:F15" si="39">ROUND((E13/B13),0)</f>
        <v>#DIV/0!</v>
      </c>
      <c r="G13" s="4" t="e">
        <f t="shared" ref="G13:G15" si="40">ROUND((E13/C13),0)</f>
        <v>#DIV/0!</v>
      </c>
      <c r="H13" s="4" t="e">
        <f t="shared" ref="H13:H15" si="41">ROUND((E13/D13),0)</f>
        <v>#DIV/0!</v>
      </c>
      <c r="I13" s="4">
        <f t="shared" ref="I13:I15" si="42">T13</f>
        <v>0</v>
      </c>
      <c r="J13" s="4">
        <f t="shared" ref="J13:J15" si="43">U13</f>
        <v>0</v>
      </c>
      <c r="K13" s="71"/>
      <c r="L13" s="71"/>
      <c r="M13" s="71"/>
      <c r="N13" s="71"/>
      <c r="O13" s="71">
        <v>0</v>
      </c>
      <c r="P13" s="71">
        <f t="shared" ref="P13" si="44">O13/1.2</f>
        <v>0</v>
      </c>
      <c r="Q13" s="71">
        <f t="shared" ref="Q13:Q15" si="45">P13/1.2</f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3" zoomScale="85" zoomScaleNormal="85"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28" sqref="F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2024-12-02T09:06:39Z</dcterms:modified>
</cp:coreProperties>
</file>