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P5"/>
  <c r="J5"/>
  <c r="I5"/>
  <c r="E5"/>
  <c r="A5"/>
  <c r="Q4"/>
  <c r="B4" s="1"/>
  <c r="P4"/>
  <c r="J4"/>
  <c r="I4"/>
  <c r="E4"/>
  <c r="A4"/>
  <c r="Q3"/>
  <c r="B3" s="1"/>
  <c r="P3"/>
  <c r="J3"/>
  <c r="I3"/>
  <c r="E3"/>
  <c r="A3"/>
  <c r="Q2"/>
  <c r="B2" s="1"/>
  <c r="J2"/>
  <c r="I2"/>
  <c r="E2"/>
  <c r="A2"/>
  <c r="E29" i="23"/>
  <c r="F2" i="4" l="1"/>
  <c r="C2"/>
  <c r="F4"/>
  <c r="C4"/>
  <c r="F3"/>
  <c r="C3"/>
  <c r="F5"/>
  <c r="C5"/>
  <c r="C18" i="25"/>
  <c r="C14"/>
  <c r="C15" s="1"/>
  <c r="D8"/>
  <c r="C5"/>
  <c r="C7" s="1"/>
  <c r="E5" l="1"/>
  <c r="G3" i="4"/>
  <c r="D3"/>
  <c r="H3" s="1"/>
  <c r="G2"/>
  <c r="D2"/>
  <c r="H2" s="1"/>
  <c r="G5"/>
  <c r="D5"/>
  <c r="H5" s="1"/>
  <c r="G4"/>
  <c r="D4"/>
  <c r="H4" s="1"/>
  <c r="D9" i="25"/>
  <c r="C10" s="1"/>
  <c r="E10" s="1"/>
  <c r="C17" s="1"/>
  <c r="D28" i="23"/>
  <c r="D27"/>
  <c r="C29"/>
  <c r="D29" s="1"/>
  <c r="Q10" i="4" l="1"/>
  <c r="N8" i="24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2"/>
  <c r="E2" s="1"/>
  <c r="P19" i="4" l="1"/>
  <c r="Q19" s="1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Q12"/>
  <c r="B12" s="1"/>
  <c r="C12" s="1"/>
  <c r="D12" s="1"/>
  <c r="Q13"/>
  <c r="B13" s="1"/>
  <c r="C13" s="1"/>
  <c r="D13" s="1"/>
  <c r="N13" i="24"/>
  <c r="F2"/>
  <c r="H2" s="1"/>
  <c r="E2"/>
  <c r="G2" s="1"/>
  <c r="J6" i="4"/>
  <c r="J8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1" l="1"/>
  <c r="C20"/>
  <c r="B20" s="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<sst xmlns="http://schemas.openxmlformats.org/spreadsheetml/2006/main" count="129" uniqueCount="98">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</sst>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28575</xdr:rowOff>
    </xdr:from>
    <xdr:to>
      <xdr:col>8</xdr:col>
      <xdr:colOff>133350</xdr:colOff>
      <xdr:row>31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409575"/>
          <a:ext cx="4772025" cy="566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19050</xdr:rowOff>
    </xdr:from>
    <xdr:to>
      <xdr:col>8</xdr:col>
      <xdr:colOff>600075</xdr:colOff>
      <xdr:row>47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3257550"/>
          <a:ext cx="48101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95250</xdr:rowOff>
    </xdr:from>
    <xdr:to>
      <xdr:col>10</xdr:col>
      <xdr:colOff>419100</xdr:colOff>
      <xdr:row>26</xdr:row>
      <xdr:rowOff>47625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85750"/>
          <a:ext cx="6286500" cy="471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</xdr:row>
      <xdr:rowOff>47625</xdr:rowOff>
    </xdr:from>
    <xdr:to>
      <xdr:col>11</xdr:col>
      <xdr:colOff>76200</xdr:colOff>
      <xdr:row>30</xdr:row>
      <xdr:rowOff>133350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238125"/>
          <a:ext cx="6257925" cy="5610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28915</v>
      </c>
      <c r="F2" s="75"/>
      <c r="G2" s="123" t="s">
        <v>76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26880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26880</v>
      </c>
      <c r="D5" s="57" t="s">
        <v>61</v>
      </c>
      <c r="E5" s="58">
        <f>ROUND(C5/10.764,0)</f>
        <v>2497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20280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20280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26880</v>
      </c>
      <c r="D10" s="57" t="s">
        <v>61</v>
      </c>
      <c r="E10" s="58">
        <f>ROUND(C10/10.764,0)</f>
        <v>2497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622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1553134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1244000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4" zoomScale="115" zoomScaleNormal="115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4600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4600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565</v>
      </c>
      <c r="D18" s="76"/>
      <c r="E18" s="77"/>
      <c r="F18" s="78"/>
      <c r="G18" s="78"/>
    </row>
    <row r="19" spans="1:7">
      <c r="A19" s="15"/>
      <c r="B19" s="6"/>
      <c r="C19" s="30">
        <f>C18*C16</f>
        <v>2599000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222214500</v>
      </c>
      <c r="C20" s="31">
        <f>C19*95%</f>
        <v>2469050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2079200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1130000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5414.583333333333</v>
      </c>
      <c r="D25" s="31"/>
    </row>
    <row r="26" spans="1:7">
      <c r="C26" s="31"/>
      <c r="D26" s="31"/>
    </row>
    <row r="27" spans="1:7">
      <c r="A27" s="75"/>
      <c r="B27" s="119"/>
      <c r="C27" s="120">
        <v>46.67</v>
      </c>
      <c r="D27" s="120">
        <f>C27*10.764</f>
        <v>502.35588000000001</v>
      </c>
    </row>
    <row r="28" spans="1:7">
      <c r="C28">
        <v>4.5199999999999996</v>
      </c>
      <c r="D28" s="120">
        <f t="shared" ref="D28:D29" si="0">C28*10.764</f>
        <v>48.653279999999995</v>
      </c>
    </row>
    <row r="29" spans="1:7">
      <c r="C29" s="118">
        <f>SUM(C27:C28)</f>
        <v>51.19</v>
      </c>
      <c r="D29" s="121">
        <f t="shared" si="0"/>
        <v>551.00915999999995</v>
      </c>
      <c r="E29" s="122">
        <f>D29*1.1</f>
        <v>606.11007600000005</v>
      </c>
    </row>
    <row r="30" spans="1:7">
      <c r="C30" s="118"/>
      <c r="D30"/>
    </row>
    <row r="31" spans="1:7">
      <c r="C31"/>
      <c r="D31"/>
    </row>
    <row r="32" spans="1:7">
      <c r="C32" s="118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workbookViewId="0">
      <selection activeCell="R3" sqref="R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682.5</v>
      </c>
      <c r="C2" s="4">
        <f t="shared" ref="C2:C5" si="2">B2*1.2</f>
        <v>819</v>
      </c>
      <c r="D2" s="4">
        <f t="shared" ref="D2:D5" si="3">C2*1.2</f>
        <v>982.8</v>
      </c>
      <c r="E2" s="5">
        <f t="shared" ref="E2:E5" si="4">R2</f>
        <v>2500000</v>
      </c>
      <c r="F2" s="4">
        <f t="shared" ref="F2:F5" si="5">ROUND((E2/B2),0)</f>
        <v>3663</v>
      </c>
      <c r="G2" s="4">
        <f t="shared" ref="G2:G5" si="6">ROUND((E2/C2),0)</f>
        <v>3053</v>
      </c>
      <c r="H2" s="4">
        <f t="shared" ref="H2:H5" si="7">ROUND((E2/D2),0)</f>
        <v>2544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0</v>
      </c>
      <c r="P2" s="75">
        <v>819</v>
      </c>
      <c r="Q2" s="75">
        <f t="shared" ref="Q2:Q5" si="10">P2/1.2</f>
        <v>682.5</v>
      </c>
      <c r="R2" s="2">
        <v>2500000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600</v>
      </c>
      <c r="C3" s="4">
        <f t="shared" si="2"/>
        <v>720</v>
      </c>
      <c r="D3" s="4">
        <f t="shared" si="3"/>
        <v>864</v>
      </c>
      <c r="E3" s="5">
        <f t="shared" si="4"/>
        <v>2800000</v>
      </c>
      <c r="F3" s="4">
        <f t="shared" si="5"/>
        <v>4667</v>
      </c>
      <c r="G3" s="4">
        <f t="shared" si="6"/>
        <v>3889</v>
      </c>
      <c r="H3" s="4">
        <f t="shared" si="7"/>
        <v>3241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864</v>
      </c>
      <c r="P3" s="75">
        <f t="shared" ref="P3" si="11">O3/1.2</f>
        <v>720</v>
      </c>
      <c r="Q3" s="75">
        <f t="shared" si="10"/>
        <v>600</v>
      </c>
      <c r="R3" s="2">
        <v>2800000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0</v>
      </c>
      <c r="P4" s="75">
        <f>O4/1.2</f>
        <v>0</v>
      </c>
      <c r="Q4" s="75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f>O5/1.2</f>
        <v>0</v>
      </c>
      <c r="Q5" s="75">
        <f t="shared" si="10"/>
        <v>0</v>
      </c>
      <c r="R5" s="2">
        <v>0</v>
      </c>
      <c r="S5" s="2"/>
      <c r="T5" s="2"/>
    </row>
    <row r="6" spans="1:35">
      <c r="A6" s="4">
        <f t="shared" ref="A6:A15" si="12">N6</f>
        <v>0</v>
      </c>
      <c r="B6" s="4">
        <f t="shared" ref="B6:B15" si="13">Q6</f>
        <v>0</v>
      </c>
      <c r="C6" s="4">
        <f t="shared" ref="C6:C15" si="14">B6*1.2</f>
        <v>0</v>
      </c>
      <c r="D6" s="4">
        <f t="shared" ref="D6:D15" si="15">C6*1.2</f>
        <v>0</v>
      </c>
      <c r="E6" s="5">
        <f t="shared" ref="E6:E15" si="16">R6</f>
        <v>0</v>
      </c>
      <c r="F6" s="66" t="e">
        <f t="shared" ref="F6:F15" si="17">ROUND((E6/B6),0)</f>
        <v>#DIV/0!</v>
      </c>
      <c r="G6" s="66" t="e">
        <f t="shared" ref="G6:G15" si="18">ROUND((E6/C6),0)</f>
        <v>#DIV/0!</v>
      </c>
      <c r="H6" s="66" t="e">
        <f t="shared" ref="H6:H15" si="19">ROUND((E6/D6),0)</f>
        <v>#DIV/0!</v>
      </c>
      <c r="I6" s="66">
        <f t="shared" ref="I6:I15" si="20">T6</f>
        <v>0</v>
      </c>
      <c r="J6" s="66">
        <f t="shared" ref="J6:J15" si="21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 s="75">
        <v>0</v>
      </c>
      <c r="P10" s="75"/>
      <c r="Q10" s="75">
        <f t="shared" ref="Q10" si="22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608.33333333333337</v>
      </c>
      <c r="C12" s="4">
        <f t="shared" si="14"/>
        <v>730</v>
      </c>
      <c r="D12" s="4">
        <f t="shared" si="15"/>
        <v>876</v>
      </c>
      <c r="E12" s="5">
        <f t="shared" si="16"/>
        <v>2550000</v>
      </c>
      <c r="F12" s="4">
        <f t="shared" si="17"/>
        <v>4192</v>
      </c>
      <c r="G12" s="4">
        <f t="shared" si="18"/>
        <v>3493</v>
      </c>
      <c r="H12" s="4">
        <f t="shared" si="19"/>
        <v>2911</v>
      </c>
      <c r="I12" s="4">
        <f t="shared" si="20"/>
        <v>0</v>
      </c>
      <c r="J12" s="4">
        <f t="shared" si="21"/>
        <v>0</v>
      </c>
      <c r="O12">
        <v>0</v>
      </c>
      <c r="P12">
        <v>730</v>
      </c>
      <c r="Q12">
        <f t="shared" ref="Q12" si="25">P12/1.2</f>
        <v>608.33333333333337</v>
      </c>
      <c r="R12" s="2">
        <v>2550000</v>
      </c>
      <c r="S12" s="2"/>
      <c r="V12" s="71"/>
    </row>
    <row r="13" spans="1:35">
      <c r="A13" s="4">
        <f t="shared" si="12"/>
        <v>0</v>
      </c>
      <c r="B13" s="4">
        <f t="shared" si="13"/>
        <v>666.66666666666674</v>
      </c>
      <c r="C13" s="4">
        <f t="shared" si="14"/>
        <v>800.00000000000011</v>
      </c>
      <c r="D13" s="4">
        <f t="shared" si="15"/>
        <v>960.00000000000011</v>
      </c>
      <c r="E13" s="5">
        <f t="shared" si="16"/>
        <v>2390000</v>
      </c>
      <c r="F13" s="4">
        <f t="shared" si="17"/>
        <v>3585</v>
      </c>
      <c r="G13" s="4">
        <f t="shared" si="18"/>
        <v>2988</v>
      </c>
      <c r="H13" s="4">
        <f t="shared" si="19"/>
        <v>2490</v>
      </c>
      <c r="I13" s="4">
        <f t="shared" si="20"/>
        <v>0</v>
      </c>
      <c r="J13" s="4">
        <f t="shared" si="21"/>
        <v>0</v>
      </c>
      <c r="O13">
        <v>0</v>
      </c>
      <c r="P13">
        <v>800</v>
      </c>
      <c r="Q13">
        <f t="shared" ref="Q13" si="26">P13/1.2</f>
        <v>666.66666666666674</v>
      </c>
      <c r="R13" s="2">
        <v>2390000</v>
      </c>
      <c r="S13" s="2"/>
    </row>
    <row r="14" spans="1:35">
      <c r="A14" s="4">
        <f t="shared" si="12"/>
        <v>0</v>
      </c>
      <c r="B14" s="4">
        <f t="shared" si="13"/>
        <v>600</v>
      </c>
      <c r="C14" s="4">
        <f t="shared" si="14"/>
        <v>720</v>
      </c>
      <c r="D14" s="4">
        <f t="shared" si="15"/>
        <v>864</v>
      </c>
      <c r="E14" s="5">
        <f t="shared" si="16"/>
        <v>2800000</v>
      </c>
      <c r="F14" s="4">
        <f t="shared" si="17"/>
        <v>4667</v>
      </c>
      <c r="G14" s="4">
        <f t="shared" si="18"/>
        <v>3889</v>
      </c>
      <c r="H14" s="4">
        <f t="shared" si="19"/>
        <v>3241</v>
      </c>
      <c r="I14" s="4">
        <f t="shared" si="20"/>
        <v>0</v>
      </c>
      <c r="J14" s="4">
        <f t="shared" si="21"/>
        <v>0</v>
      </c>
      <c r="O14">
        <v>864</v>
      </c>
      <c r="P14">
        <f t="shared" ref="P14:P15" si="27">O14/1.2</f>
        <v>720</v>
      </c>
      <c r="Q14">
        <f t="shared" ref="Q14:Q15" si="28">P14/1.2</f>
        <v>600</v>
      </c>
      <c r="R14" s="2">
        <v>2800000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7"/>
        <v>0</v>
      </c>
      <c r="Q15">
        <f t="shared" si="28"/>
        <v>0</v>
      </c>
      <c r="R15" s="2">
        <v>0</v>
      </c>
      <c r="S15" s="2"/>
    </row>
    <row r="16" spans="1:35">
      <c r="A16" s="4">
        <f t="shared" ref="A16:A19" si="29">N16</f>
        <v>0</v>
      </c>
      <c r="B16" s="4">
        <f t="shared" ref="B16:B19" si="30">Q16</f>
        <v>0</v>
      </c>
      <c r="C16" s="4">
        <f t="shared" ref="C16:C19" si="31">B16*1.2</f>
        <v>0</v>
      </c>
      <c r="D16" s="4">
        <f t="shared" ref="D16:D19" si="32">C16*1.2</f>
        <v>0</v>
      </c>
      <c r="E16" s="5">
        <f t="shared" ref="E16:E19" si="33">R16</f>
        <v>0</v>
      </c>
      <c r="F16" s="4" t="e">
        <f t="shared" ref="F16:F19" si="34">ROUND((E16/B16),0)</f>
        <v>#DIV/0!</v>
      </c>
      <c r="G16" s="4" t="e">
        <f t="shared" ref="G16:G19" si="35">ROUND((E16/C16),0)</f>
        <v>#DIV/0!</v>
      </c>
      <c r="H16" s="4" t="e">
        <f t="shared" ref="H16:H19" si="36">ROUND((E16/D16),0)</f>
        <v>#DIV/0!</v>
      </c>
      <c r="I16" s="4">
        <f t="shared" ref="I16:J19" si="37">T16</f>
        <v>0</v>
      </c>
      <c r="J16" s="4">
        <f t="shared" si="37"/>
        <v>0</v>
      </c>
      <c r="O16">
        <v>0</v>
      </c>
      <c r="P16">
        <f t="shared" ref="P16:P17" si="38">O16/1.2</f>
        <v>0</v>
      </c>
      <c r="Q16">
        <f t="shared" ref="Q16:Q18" si="39">P16/1.2</f>
        <v>0</v>
      </c>
      <c r="R16" s="2">
        <v>0</v>
      </c>
      <c r="S16" s="2"/>
    </row>
    <row r="17" spans="1:19">
      <c r="A17" s="4">
        <f t="shared" si="29"/>
        <v>0</v>
      </c>
      <c r="B17" s="4">
        <f t="shared" si="30"/>
        <v>0</v>
      </c>
      <c r="C17" s="4">
        <f t="shared" si="31"/>
        <v>0</v>
      </c>
      <c r="D17" s="4">
        <f t="shared" si="32"/>
        <v>0</v>
      </c>
      <c r="E17" s="5">
        <f t="shared" si="33"/>
        <v>0</v>
      </c>
      <c r="F17" s="4" t="e">
        <f t="shared" si="34"/>
        <v>#DIV/0!</v>
      </c>
      <c r="G17" s="4" t="e">
        <f t="shared" si="35"/>
        <v>#DIV/0!</v>
      </c>
      <c r="H17" s="4" t="e">
        <f t="shared" si="36"/>
        <v>#DIV/0!</v>
      </c>
      <c r="I17" s="4">
        <f t="shared" si="37"/>
        <v>0</v>
      </c>
      <c r="J17" s="4">
        <f t="shared" si="37"/>
        <v>0</v>
      </c>
      <c r="O17">
        <v>0</v>
      </c>
      <c r="P17">
        <f t="shared" si="38"/>
        <v>0</v>
      </c>
      <c r="Q17">
        <f t="shared" si="39"/>
        <v>0</v>
      </c>
      <c r="R17" s="2">
        <v>0</v>
      </c>
      <c r="S17" s="2"/>
    </row>
    <row r="18" spans="1:19">
      <c r="A18" s="4">
        <f t="shared" si="29"/>
        <v>0</v>
      </c>
      <c r="B18" s="4">
        <f t="shared" si="30"/>
        <v>0</v>
      </c>
      <c r="C18" s="4">
        <f t="shared" si="31"/>
        <v>0</v>
      </c>
      <c r="D18" s="4">
        <f t="shared" si="32"/>
        <v>0</v>
      </c>
      <c r="E18" s="5">
        <f t="shared" si="33"/>
        <v>0</v>
      </c>
      <c r="F18" s="4" t="e">
        <f t="shared" si="34"/>
        <v>#DIV/0!</v>
      </c>
      <c r="G18" s="4" t="e">
        <f t="shared" si="35"/>
        <v>#DIV/0!</v>
      </c>
      <c r="H18" s="4" t="e">
        <f t="shared" si="36"/>
        <v>#DIV/0!</v>
      </c>
      <c r="I18" s="4">
        <f t="shared" si="37"/>
        <v>0</v>
      </c>
      <c r="J18" s="4">
        <f t="shared" si="37"/>
        <v>0</v>
      </c>
      <c r="O18">
        <v>0</v>
      </c>
      <c r="P18">
        <f>O18/1.2</f>
        <v>0</v>
      </c>
      <c r="Q18">
        <f t="shared" si="39"/>
        <v>0</v>
      </c>
      <c r="R18" s="2">
        <v>0</v>
      </c>
      <c r="S18" s="2"/>
    </row>
    <row r="19" spans="1:19">
      <c r="A19" s="4">
        <f t="shared" si="29"/>
        <v>0</v>
      </c>
      <c r="B19" s="4">
        <f t="shared" si="30"/>
        <v>0</v>
      </c>
      <c r="C19" s="4">
        <f t="shared" si="31"/>
        <v>0</v>
      </c>
      <c r="D19" s="4">
        <f t="shared" si="32"/>
        <v>0</v>
      </c>
      <c r="E19" s="5">
        <f t="shared" si="33"/>
        <v>0</v>
      </c>
      <c r="F19" s="4" t="e">
        <f t="shared" si="34"/>
        <v>#DIV/0!</v>
      </c>
      <c r="G19" s="4" t="e">
        <f t="shared" si="35"/>
        <v>#DIV/0!</v>
      </c>
      <c r="H19" s="4" t="e">
        <f t="shared" si="36"/>
        <v>#DIV/0!</v>
      </c>
      <c r="I19" s="4">
        <f t="shared" si="37"/>
        <v>0</v>
      </c>
      <c r="J19" s="4">
        <f t="shared" si="37"/>
        <v>0</v>
      </c>
      <c r="O19" s="75">
        <v>0</v>
      </c>
      <c r="P19" s="75">
        <f>O19/1.2</f>
        <v>0</v>
      </c>
      <c r="Q19" s="75">
        <f t="shared" ref="Q19" si="4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9" sqref="H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8" zoomScale="115" zoomScaleNormal="115" workbookViewId="0">
      <selection activeCell="H25" sqref="H2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3" sqref="H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2024-11-30T08:50:14Z</dcterms:modified>
</cp:coreProperties>
</file>