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SME Backbay Reclamation\Vaibhav Fitting India Pvt Ltd\Land Bldg\"/>
    </mc:Choice>
  </mc:AlternateContent>
  <xr:revisionPtr revIDLastSave="0" documentId="13_ncr:1_{5DCC3A06-A10C-4D29-9A70-5F44A5EE5CA3}" xr6:coauthVersionLast="36" xr6:coauthVersionMax="47" xr10:uidLastSave="{00000000-0000-0000-0000-000000000000}"/>
  <bookViews>
    <workbookView xWindow="0" yWindow="0" windowWidth="21570" windowHeight="7890" activeTab="1" xr2:uid="{00000000-000D-0000-FFFF-FFFF00000000}"/>
  </bookViews>
  <sheets>
    <sheet name="Jantri Rate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5" i="2"/>
  <c r="E18" i="2" l="1"/>
  <c r="E16" i="2"/>
  <c r="E15" i="2"/>
  <c r="E14" i="2"/>
  <c r="D14" i="2"/>
  <c r="E12" i="2"/>
  <c r="E13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<sst xmlns="http://schemas.openxmlformats.org/spreadsheetml/2006/main" count="20" uniqueCount="18">
  <si>
    <t>Site Measurement</t>
  </si>
  <si>
    <t>Description</t>
  </si>
  <si>
    <t>Godawoon</t>
  </si>
  <si>
    <t>Scrap Area</t>
  </si>
  <si>
    <t>Total</t>
  </si>
  <si>
    <t>Block A</t>
  </si>
  <si>
    <t>Block A - Offices</t>
  </si>
  <si>
    <t>Forging Shop</t>
  </si>
  <si>
    <t>Shed 1</t>
  </si>
  <si>
    <t>Shed 2</t>
  </si>
  <si>
    <t>Area Behind Forging Shop</t>
  </si>
  <si>
    <t>Area Sq.M.</t>
  </si>
  <si>
    <t>Pantry + Washroom Area</t>
  </si>
  <si>
    <t>Security Cabin</t>
  </si>
  <si>
    <t>Total Area</t>
  </si>
  <si>
    <t>Old Plan</t>
  </si>
  <si>
    <t>Bldg. A</t>
  </si>
  <si>
    <t>Forging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</si>
</sst>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1" fontId="2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13</xdr:col>
      <xdr:colOff>143960</xdr:colOff>
      <xdr:row>41</xdr:row>
      <xdr:rowOff>86819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3E571-E63E-6E25-3FFC-CE493888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57150"/>
          <a:ext cx="7773485" cy="7840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4" sqref="B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5BFA-FE6E-418F-83B9-D60D3DA809AF}">
  <dimension ref="A2:I18"/>
  <sheetViews>
    <sheetView tabSelected="1" workbookViewId="0">
      <selection activeCell="H7" sqref="H7"/>
    </sheetView>
  </sheetViews>
  <sheetFormatPr defaultRowHeight="16.5" x14ac:dyDescent="0.3"/>
  <cols>
    <col min="1" max="1" width="5.7109375" style="2" customWidth="1"/>
    <col min="2" max="2" width="22.140625" style="2" bestFit="1" customWidth="1"/>
    <col min="3" max="16384" width="9.140625" style="2"/>
  </cols>
  <sheetData>
    <row r="2" spans="1:9" x14ac:dyDescent="0.3">
      <c r="B2" s="1" t="s">
        <v>0</v>
      </c>
    </row>
    <row r="4" spans="1:9" x14ac:dyDescent="0.3">
      <c r="A4" s="3"/>
      <c r="B4" s="4" t="s">
        <v>1</v>
      </c>
      <c r="C4" s="4"/>
      <c r="D4" s="4"/>
      <c r="E4" s="4" t="s">
        <v>11</v>
      </c>
      <c r="H4" s="2" t="s">
        <v>15</v>
      </c>
    </row>
    <row r="5" spans="1:9" x14ac:dyDescent="0.3">
      <c r="A5" s="3">
        <v>1</v>
      </c>
      <c r="B5" s="3" t="s">
        <v>2</v>
      </c>
      <c r="C5" s="3">
        <v>15.25</v>
      </c>
      <c r="D5" s="3">
        <v>35.799999999999997</v>
      </c>
      <c r="E5" s="5">
        <f>C5*D5</f>
        <v>545.94999999999993</v>
      </c>
      <c r="H5" s="2" t="s">
        <v>16</v>
      </c>
      <c r="I5" s="8">
        <f>E7+E10</f>
        <v>1258.4652000000001</v>
      </c>
    </row>
    <row r="6" spans="1:9" x14ac:dyDescent="0.3">
      <c r="A6" s="3">
        <v>2</v>
      </c>
      <c r="B6" s="3" t="s">
        <v>3</v>
      </c>
      <c r="C6" s="3">
        <v>15.25</v>
      </c>
      <c r="D6" s="3">
        <v>5.3</v>
      </c>
      <c r="E6" s="5">
        <f>D6*C6</f>
        <v>80.825000000000003</v>
      </c>
      <c r="H6" s="2" t="s">
        <v>17</v>
      </c>
      <c r="I6" s="8">
        <f>E11</f>
        <v>561.69672000000003</v>
      </c>
    </row>
    <row r="7" spans="1:9" x14ac:dyDescent="0.3">
      <c r="A7" s="3"/>
      <c r="B7" s="4" t="s">
        <v>4</v>
      </c>
      <c r="C7" s="3"/>
      <c r="D7" s="3"/>
      <c r="E7" s="6">
        <f>E5+E6</f>
        <v>626.77499999999998</v>
      </c>
    </row>
    <row r="8" spans="1:9" x14ac:dyDescent="0.3">
      <c r="A8" s="3">
        <v>3</v>
      </c>
      <c r="B8" s="3" t="s">
        <v>5</v>
      </c>
      <c r="C8" s="3">
        <v>15.3</v>
      </c>
      <c r="D8" s="3">
        <v>36.11</v>
      </c>
      <c r="E8" s="5">
        <f>D8*C8</f>
        <v>552.48300000000006</v>
      </c>
    </row>
    <row r="9" spans="1:9" x14ac:dyDescent="0.3">
      <c r="A9" s="3">
        <v>4</v>
      </c>
      <c r="B9" s="3" t="s">
        <v>6</v>
      </c>
      <c r="C9" s="3">
        <v>15.2</v>
      </c>
      <c r="D9" s="3">
        <v>5.2110000000000003</v>
      </c>
      <c r="E9" s="5">
        <f>D9*C9</f>
        <v>79.2072</v>
      </c>
    </row>
    <row r="10" spans="1:9" x14ac:dyDescent="0.3">
      <c r="A10" s="3"/>
      <c r="B10" s="4" t="s">
        <v>4</v>
      </c>
      <c r="C10" s="4"/>
      <c r="D10" s="4"/>
      <c r="E10" s="6">
        <f>SUM(E8:E9)</f>
        <v>631.6902</v>
      </c>
    </row>
    <row r="11" spans="1:9" x14ac:dyDescent="0.3">
      <c r="A11" s="3">
        <v>5</v>
      </c>
      <c r="B11" s="3" t="s">
        <v>7</v>
      </c>
      <c r="C11" s="3">
        <v>17.564</v>
      </c>
      <c r="D11" s="3">
        <v>31.98</v>
      </c>
      <c r="E11" s="5">
        <f>D11*C11</f>
        <v>561.69672000000003</v>
      </c>
    </row>
    <row r="12" spans="1:9" x14ac:dyDescent="0.3">
      <c r="A12" s="3">
        <v>6</v>
      </c>
      <c r="B12" s="3" t="s">
        <v>8</v>
      </c>
      <c r="C12" s="3">
        <v>4.4000000000000004</v>
      </c>
      <c r="D12" s="3">
        <v>17.559999999999999</v>
      </c>
      <c r="E12" s="5">
        <f t="shared" ref="E12:E13" si="0">D12*C12</f>
        <v>77.263999999999996</v>
      </c>
    </row>
    <row r="13" spans="1:9" x14ac:dyDescent="0.3">
      <c r="A13" s="3">
        <v>7</v>
      </c>
      <c r="B13" s="3" t="s">
        <v>9</v>
      </c>
      <c r="C13" s="3">
        <v>4.4000000000000004</v>
      </c>
      <c r="D13" s="3">
        <v>17.559999999999999</v>
      </c>
      <c r="E13" s="5">
        <f t="shared" si="0"/>
        <v>77.263999999999996</v>
      </c>
    </row>
    <row r="14" spans="1:9" x14ac:dyDescent="0.3">
      <c r="A14" s="3">
        <v>8</v>
      </c>
      <c r="B14" s="3" t="s">
        <v>10</v>
      </c>
      <c r="C14" s="3">
        <v>4.22</v>
      </c>
      <c r="D14" s="3">
        <f>31.98+4.4+4.4</f>
        <v>40.78</v>
      </c>
      <c r="E14" s="5">
        <f>D14*C14</f>
        <v>172.0916</v>
      </c>
    </row>
    <row r="15" spans="1:9" x14ac:dyDescent="0.3">
      <c r="A15" s="3"/>
      <c r="B15" s="4" t="s">
        <v>4</v>
      </c>
      <c r="C15" s="4"/>
      <c r="D15" s="4"/>
      <c r="E15" s="6">
        <f>SUM(E11:E14)</f>
        <v>888.31632000000002</v>
      </c>
    </row>
    <row r="16" spans="1:9" x14ac:dyDescent="0.3">
      <c r="A16" s="3">
        <v>9</v>
      </c>
      <c r="B16" s="3" t="s">
        <v>12</v>
      </c>
      <c r="C16" s="3">
        <v>5.31</v>
      </c>
      <c r="D16" s="3">
        <v>5.7</v>
      </c>
      <c r="E16" s="5">
        <f>D16*C16</f>
        <v>30.266999999999999</v>
      </c>
    </row>
    <row r="17" spans="1:5" x14ac:dyDescent="0.3">
      <c r="A17" s="3">
        <v>10</v>
      </c>
      <c r="B17" s="3" t="s">
        <v>13</v>
      </c>
      <c r="C17" s="3"/>
      <c r="D17" s="3"/>
      <c r="E17" s="5">
        <v>15</v>
      </c>
    </row>
    <row r="18" spans="1:5" x14ac:dyDescent="0.3">
      <c r="A18" s="3"/>
      <c r="B18" s="7" t="s">
        <v>14</v>
      </c>
      <c r="C18" s="7"/>
      <c r="D18" s="7"/>
      <c r="E18" s="6">
        <f>E17+E16+E15+E10+E7</f>
        <v>2192.0485199999998</v>
      </c>
    </row>
  </sheetData>
  <mergeCells count="1">
    <mergeCell ref="B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Jantri Rate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116-PC</dc:creator>
  <cp:lastModifiedBy>manoj chalikwar</cp:lastModifiedBy>
  <dcterms:created xsi:type="dcterms:W3CDTF">2015-06-05T18:17:20Z</dcterms:created>
  <dcterms:modified xsi:type="dcterms:W3CDTF">2024-11-29T08:45:50Z</dcterms:modified>
</cp:coreProperties>
</file>