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Shramiksha AlokeKumar Bagchi\"/>
    </mc:Choice>
  </mc:AlternateContent>
  <xr:revisionPtr revIDLastSave="0" documentId="13_ncr:1_{8AB20EA4-7DD6-4C9A-B27E-BCF0BF79570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4" i="4" l="1"/>
  <c r="Q9" i="4"/>
  <c r="Q14" i="4"/>
  <c r="P13" i="4"/>
  <c r="Q13" i="4" s="1"/>
  <c r="I21" i="4"/>
  <c r="P12" i="4"/>
  <c r="P11" i="4"/>
  <c r="P10" i="4"/>
  <c r="P9" i="4"/>
  <c r="I30" i="4"/>
  <c r="J19" i="4"/>
  <c r="Q12" i="4" l="1"/>
  <c r="Q11" i="4"/>
  <c r="Q10" i="4"/>
  <c r="P8" i="4"/>
  <c r="P7" i="4"/>
  <c r="P6" i="4"/>
  <c r="P5" i="4"/>
  <c r="P4" i="4"/>
  <c r="P3" i="4"/>
  <c r="P2" i="4"/>
  <c r="C15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<sst xmlns="http://schemas.openxmlformats.org/spreadsheetml/2006/main" count="33" uniqueCount="30">
  <si>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</si>
  <si>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</si>
  <si>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</si>
  <si>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</si>
  <si>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</si>
  <si>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</si>
  <si>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</si>
  <si>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</si>
  <si>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</si>
  <si>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</si>
  <si>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</si>
  <si>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</si>
  <si>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</si>
  <si>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105, 1st Floor, Building No 1, Wing - A, Oberoi Splendor , Jogeshwari Vikhroli Link Road, Andheri East, </t>
  </si>
  <si>
    <t>ca</t>
  </si>
  <si>
    <t>rate</t>
  </si>
  <si>
    <t>fnv</t>
  </si>
  <si>
    <t>bua</t>
  </si>
  <si>
    <t>1 car parking</t>
  </si>
  <si>
    <t>oc - 2011</t>
  </si>
  <si>
    <t>agreement  - 22.11.21</t>
  </si>
  <si>
    <t>av</t>
  </si>
  <si>
    <t>sd</t>
  </si>
  <si>
    <t>rd</t>
  </si>
  <si>
    <t>21.10.24</t>
  </si>
  <si>
    <t>09.09.24</t>
  </si>
  <si>
    <t>23.07.24</t>
  </si>
  <si>
    <t>04.04.24</t>
  </si>
  <si>
    <t>15.03.24</t>
  </si>
  <si>
    <t>30.08.24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</si>
</sst>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E74E56-06F2-481F-B4F6-B479690A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02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0C1A03-527D-497D-B6C0-6B01B1A1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238125</xdr:colOff>
      <xdr:row>54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8B92D-5EA2-4837-83B7-4C89318D4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553325" cy="99536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E453BE-ABBA-4E66-AFC9-323CC84B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63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4B468-5BAE-4C56-A2CA-B8623F14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47173-726A-43BC-86EC-267736D69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E8073-8FF6-4E7C-9FEA-907486EEB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93FF5-77DA-4EDB-9AF1-B79178790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FDC42-6DBD-4231-B855-D2B9BE5B4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95DF9A-5637-405E-ADB8-3A1FA326C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31578-01F2-4154-8685-DF77EC631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96A6C-91FD-42D0-9F40-DE07A92CD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10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900</v>
      </c>
      <c r="C2" s="4">
        <f>B2*1.2</f>
        <v>1080</v>
      </c>
      <c r="D2" s="4">
        <f t="shared" ref="D2:D13" si="2">C2*1.2</f>
        <v>1296</v>
      </c>
      <c r="E2" s="5">
        <f t="shared" ref="E2:E13" si="3">R2</f>
        <v>43000000</v>
      </c>
      <c r="F2" s="10">
        <f t="shared" ref="F2:F13" si="4">ROUND((E2/B2),0)</f>
        <v>47778</v>
      </c>
      <c r="G2" s="10">
        <f t="shared" ref="G2:G13" si="5">ROUND((E2/C2),0)</f>
        <v>39815</v>
      </c>
      <c r="H2" s="10">
        <f t="shared" ref="H2:H13" si="6">ROUND((E2/D2),0)</f>
        <v>33179</v>
      </c>
      <c r="I2" s="4" t="e">
        <f>#REF!</f>
        <v>#REF!</v>
      </c>
      <c r="J2" s="4">
        <f t="shared" ref="J2:J13" si="7">S2</f>
        <v>17</v>
      </c>
      <c r="O2">
        <v>0</v>
      </c>
      <c r="P2">
        <f t="shared" ref="P2:P8" si="8">O2/1.2</f>
        <v>0</v>
      </c>
      <c r="Q2">
        <v>900</v>
      </c>
      <c r="R2" s="2">
        <v>43000000</v>
      </c>
      <c r="S2" s="8">
        <v>17</v>
      </c>
      <c r="T2" s="8"/>
    </row>
    <row r="3" spans="1:20" x14ac:dyDescent="0.25">
      <c r="A3" s="4">
        <f t="shared" si="0"/>
        <v>0</v>
      </c>
      <c r="B3" s="4">
        <f t="shared" si="1"/>
        <v>900</v>
      </c>
      <c r="C3" s="4">
        <f t="shared" ref="C3:C15" si="9">B3*1.2</f>
        <v>1080</v>
      </c>
      <c r="D3" s="4">
        <f t="shared" si="2"/>
        <v>1296</v>
      </c>
      <c r="E3" s="16">
        <f t="shared" si="3"/>
        <v>41500000</v>
      </c>
      <c r="F3" s="10">
        <f t="shared" si="4"/>
        <v>46111</v>
      </c>
      <c r="G3" s="10">
        <f t="shared" si="5"/>
        <v>38426</v>
      </c>
      <c r="H3" s="10">
        <f t="shared" si="6"/>
        <v>32022</v>
      </c>
      <c r="I3" s="4" t="e">
        <f>#REF!</f>
        <v>#REF!</v>
      </c>
      <c r="J3" s="4">
        <f t="shared" si="7"/>
        <v>22</v>
      </c>
      <c r="O3">
        <v>0</v>
      </c>
      <c r="P3">
        <f t="shared" si="8"/>
        <v>0</v>
      </c>
      <c r="Q3">
        <v>900</v>
      </c>
      <c r="R3" s="2">
        <v>41500000</v>
      </c>
      <c r="S3" s="8">
        <v>22</v>
      </c>
      <c r="T3" s="8"/>
    </row>
    <row r="4" spans="1:20" x14ac:dyDescent="0.25">
      <c r="A4" s="4">
        <f t="shared" si="0"/>
        <v>0</v>
      </c>
      <c r="B4" s="4">
        <f t="shared" si="1"/>
        <v>880</v>
      </c>
      <c r="C4" s="4">
        <f t="shared" si="9"/>
        <v>1056</v>
      </c>
      <c r="D4" s="4">
        <f t="shared" si="2"/>
        <v>1267.2</v>
      </c>
      <c r="E4" s="16">
        <f t="shared" si="3"/>
        <v>42000000</v>
      </c>
      <c r="F4" s="15">
        <f t="shared" si="4"/>
        <v>47727</v>
      </c>
      <c r="G4" s="10">
        <f t="shared" si="5"/>
        <v>39773</v>
      </c>
      <c r="H4" s="10">
        <f t="shared" si="6"/>
        <v>33144</v>
      </c>
      <c r="I4" s="4" t="e">
        <f>#REF!</f>
        <v>#REF!</v>
      </c>
      <c r="J4" s="4">
        <f t="shared" si="7"/>
        <v>14</v>
      </c>
      <c r="O4">
        <v>0</v>
      </c>
      <c r="P4">
        <f t="shared" si="8"/>
        <v>0</v>
      </c>
      <c r="Q4">
        <v>880</v>
      </c>
      <c r="R4" s="2">
        <v>42000000</v>
      </c>
      <c r="S4" s="8">
        <v>14</v>
      </c>
      <c r="T4" s="8"/>
    </row>
    <row r="5" spans="1:20" x14ac:dyDescent="0.25">
      <c r="A5" s="4">
        <f t="shared" si="0"/>
        <v>0</v>
      </c>
      <c r="B5" s="4">
        <f t="shared" si="1"/>
        <v>890</v>
      </c>
      <c r="C5" s="4">
        <f t="shared" si="9"/>
        <v>1068</v>
      </c>
      <c r="D5" s="4">
        <f t="shared" si="2"/>
        <v>1281.5999999999999</v>
      </c>
      <c r="E5" s="16">
        <f t="shared" si="3"/>
        <v>43000000</v>
      </c>
      <c r="F5" s="10">
        <f t="shared" si="4"/>
        <v>48315</v>
      </c>
      <c r="G5" s="10">
        <f t="shared" si="5"/>
        <v>40262</v>
      </c>
      <c r="H5" s="10">
        <f t="shared" si="6"/>
        <v>33552</v>
      </c>
      <c r="I5" s="4" t="e">
        <f>#REF!</f>
        <v>#REF!</v>
      </c>
      <c r="J5" s="4">
        <f t="shared" si="7"/>
        <v>18</v>
      </c>
      <c r="O5">
        <v>0</v>
      </c>
      <c r="P5">
        <f t="shared" si="8"/>
        <v>0</v>
      </c>
      <c r="Q5">
        <v>890</v>
      </c>
      <c r="R5" s="2">
        <v>43000000</v>
      </c>
      <c r="S5" s="8">
        <v>18</v>
      </c>
      <c r="T5" s="8"/>
    </row>
    <row r="6" spans="1:20" x14ac:dyDescent="0.25">
      <c r="A6" s="4">
        <f t="shared" si="0"/>
        <v>0</v>
      </c>
      <c r="B6" s="4">
        <f t="shared" si="1"/>
        <v>991</v>
      </c>
      <c r="C6" s="4">
        <f t="shared" si="9"/>
        <v>1189.2</v>
      </c>
      <c r="D6" s="4">
        <f t="shared" si="2"/>
        <v>1427.04</v>
      </c>
      <c r="E6" s="16">
        <f t="shared" si="3"/>
        <v>34000000</v>
      </c>
      <c r="F6" s="10">
        <f t="shared" si="4"/>
        <v>34309</v>
      </c>
      <c r="G6" s="10">
        <f t="shared" si="5"/>
        <v>28591</v>
      </c>
      <c r="H6" s="10">
        <f t="shared" si="6"/>
        <v>23826</v>
      </c>
      <c r="I6" s="4" t="e">
        <f>#REF!</f>
        <v>#REF!</v>
      </c>
      <c r="J6" s="4">
        <f t="shared" si="7"/>
        <v>5</v>
      </c>
      <c r="O6">
        <v>0</v>
      </c>
      <c r="P6">
        <f t="shared" si="8"/>
        <v>0</v>
      </c>
      <c r="Q6">
        <v>991</v>
      </c>
      <c r="R6" s="2">
        <v>34000000</v>
      </c>
      <c r="S6" s="8">
        <v>5</v>
      </c>
      <c r="T6" s="8"/>
    </row>
    <row r="7" spans="1:20" x14ac:dyDescent="0.25">
      <c r="A7" s="4">
        <f t="shared" si="0"/>
        <v>0</v>
      </c>
      <c r="B7" s="4">
        <f t="shared" si="1"/>
        <v>950</v>
      </c>
      <c r="C7" s="4">
        <f t="shared" si="9"/>
        <v>1140</v>
      </c>
      <c r="D7" s="4">
        <f t="shared" si="2"/>
        <v>1368</v>
      </c>
      <c r="E7" s="16">
        <f t="shared" si="3"/>
        <v>44000000</v>
      </c>
      <c r="F7" s="15">
        <f t="shared" si="4"/>
        <v>46316</v>
      </c>
      <c r="G7" s="10">
        <f t="shared" si="5"/>
        <v>38596</v>
      </c>
      <c r="H7" s="10">
        <f t="shared" si="6"/>
        <v>32164</v>
      </c>
      <c r="I7" s="4" t="e">
        <f>#REF!</f>
        <v>#REF!</v>
      </c>
      <c r="J7" s="4">
        <f t="shared" si="7"/>
        <v>7</v>
      </c>
      <c r="O7">
        <v>0</v>
      </c>
      <c r="P7">
        <f t="shared" si="8"/>
        <v>0</v>
      </c>
      <c r="Q7">
        <v>950</v>
      </c>
      <c r="R7" s="2">
        <v>44000000</v>
      </c>
      <c r="S7" s="8">
        <v>7</v>
      </c>
      <c r="T7" s="8"/>
    </row>
    <row r="8" spans="1:20" x14ac:dyDescent="0.25">
      <c r="A8" s="4">
        <f t="shared" si="0"/>
        <v>0</v>
      </c>
      <c r="B8" s="4">
        <f t="shared" si="1"/>
        <v>889</v>
      </c>
      <c r="C8" s="4">
        <f t="shared" si="9"/>
        <v>1066.8</v>
      </c>
      <c r="D8" s="4">
        <f t="shared" si="2"/>
        <v>1280.1599999999999</v>
      </c>
      <c r="E8" s="16">
        <f t="shared" si="3"/>
        <v>43500000</v>
      </c>
      <c r="F8" s="10">
        <f t="shared" si="4"/>
        <v>48931</v>
      </c>
      <c r="G8" s="10">
        <f t="shared" si="5"/>
        <v>40776</v>
      </c>
      <c r="H8" s="10">
        <f t="shared" si="6"/>
        <v>33980</v>
      </c>
      <c r="I8" s="4" t="e">
        <f>#REF!</f>
        <v>#REF!</v>
      </c>
      <c r="J8" s="4">
        <f t="shared" si="7"/>
        <v>6</v>
      </c>
      <c r="O8">
        <v>0</v>
      </c>
      <c r="P8">
        <f t="shared" si="8"/>
        <v>0</v>
      </c>
      <c r="Q8">
        <v>889</v>
      </c>
      <c r="R8" s="2">
        <v>43500000</v>
      </c>
      <c r="S8" s="8">
        <v>6</v>
      </c>
      <c r="T8" s="8"/>
    </row>
    <row r="9" spans="1:20" x14ac:dyDescent="0.25">
      <c r="A9" s="4">
        <f t="shared" si="0"/>
        <v>0</v>
      </c>
      <c r="B9" s="4">
        <f t="shared" si="1"/>
        <v>891.25919999999996</v>
      </c>
      <c r="C9" s="4">
        <f t="shared" si="9"/>
        <v>1069.5110399999999</v>
      </c>
      <c r="D9" s="4">
        <f t="shared" si="2"/>
        <v>1283.4132479999998</v>
      </c>
      <c r="E9" s="16">
        <f t="shared" si="3"/>
        <v>41250000</v>
      </c>
      <c r="F9" s="10">
        <f t="shared" si="4"/>
        <v>46283</v>
      </c>
      <c r="G9" s="10">
        <f t="shared" si="5"/>
        <v>38569</v>
      </c>
      <c r="H9" s="10">
        <f t="shared" si="6"/>
        <v>32141</v>
      </c>
      <c r="I9" s="4" t="e">
        <f>#REF!</f>
        <v>#REF!</v>
      </c>
      <c r="J9" s="4">
        <f t="shared" si="7"/>
        <v>2</v>
      </c>
      <c r="O9">
        <v>0</v>
      </c>
      <c r="P9">
        <f>99.36*10.764</f>
        <v>1069.5110399999999</v>
      </c>
      <c r="Q9">
        <f t="shared" ref="Q9:Q14" si="10">P9/1.2</f>
        <v>891.25919999999996</v>
      </c>
      <c r="R9" s="2">
        <v>41250000</v>
      </c>
      <c r="S9" s="8">
        <v>2</v>
      </c>
      <c r="T9" s="8" t="s">
        <v>24</v>
      </c>
    </row>
    <row r="10" spans="1:20" x14ac:dyDescent="0.25">
      <c r="A10" s="4">
        <f t="shared" si="0"/>
        <v>0</v>
      </c>
      <c r="B10" s="4">
        <f t="shared" si="1"/>
        <v>891.25919999999996</v>
      </c>
      <c r="C10" s="4">
        <f t="shared" si="9"/>
        <v>1069.5110399999999</v>
      </c>
      <c r="D10" s="4">
        <f t="shared" si="2"/>
        <v>1283.4132479999998</v>
      </c>
      <c r="E10" s="16">
        <f t="shared" si="3"/>
        <v>40500000</v>
      </c>
      <c r="F10" s="15">
        <f t="shared" si="4"/>
        <v>45441</v>
      </c>
      <c r="G10" s="10">
        <f t="shared" si="5"/>
        <v>37868</v>
      </c>
      <c r="H10" s="10">
        <f t="shared" si="6"/>
        <v>31556</v>
      </c>
      <c r="I10" s="4" t="e">
        <f>#REF!</f>
        <v>#REF!</v>
      </c>
      <c r="J10" s="4">
        <f t="shared" si="7"/>
        <v>9</v>
      </c>
      <c r="O10">
        <v>0</v>
      </c>
      <c r="P10">
        <f>99.36*10.764</f>
        <v>1069.5110399999999</v>
      </c>
      <c r="Q10">
        <f t="shared" si="10"/>
        <v>891.25919999999996</v>
      </c>
      <c r="R10" s="2">
        <v>40500000</v>
      </c>
      <c r="S10" s="8">
        <v>9</v>
      </c>
      <c r="T10" s="8" t="s">
        <v>25</v>
      </c>
    </row>
    <row r="11" spans="1:20" x14ac:dyDescent="0.25">
      <c r="A11" s="4">
        <f t="shared" si="0"/>
        <v>0</v>
      </c>
      <c r="B11" s="4">
        <f t="shared" si="1"/>
        <v>891.25919999999996</v>
      </c>
      <c r="C11" s="4">
        <f t="shared" si="9"/>
        <v>1069.5110399999999</v>
      </c>
      <c r="D11" s="4">
        <f t="shared" si="2"/>
        <v>1283.4132479999998</v>
      </c>
      <c r="E11" s="16">
        <f t="shared" si="3"/>
        <v>41350000</v>
      </c>
      <c r="F11" s="10">
        <f t="shared" si="4"/>
        <v>46395</v>
      </c>
      <c r="G11" s="10">
        <f t="shared" si="5"/>
        <v>38663</v>
      </c>
      <c r="H11" s="10">
        <f t="shared" si="6"/>
        <v>32219</v>
      </c>
      <c r="I11" s="4" t="e">
        <f>#REF!</f>
        <v>#REF!</v>
      </c>
      <c r="J11" s="4">
        <f t="shared" si="7"/>
        <v>3</v>
      </c>
      <c r="O11">
        <v>0</v>
      </c>
      <c r="P11">
        <f>99.36*10.764</f>
        <v>1069.5110399999999</v>
      </c>
      <c r="Q11">
        <f t="shared" si="10"/>
        <v>891.25919999999996</v>
      </c>
      <c r="R11" s="2">
        <v>41350000</v>
      </c>
      <c r="S11" s="8">
        <v>3</v>
      </c>
      <c r="T11" s="8" t="s">
        <v>26</v>
      </c>
    </row>
    <row r="12" spans="1:20" x14ac:dyDescent="0.25">
      <c r="A12" s="4">
        <f t="shared" si="0"/>
        <v>0</v>
      </c>
      <c r="B12" s="4">
        <f t="shared" si="1"/>
        <v>889.28579999999999</v>
      </c>
      <c r="C12" s="4">
        <f t="shared" si="9"/>
        <v>1067.1429599999999</v>
      </c>
      <c r="D12" s="4">
        <f t="shared" si="2"/>
        <v>1280.5715519999999</v>
      </c>
      <c r="E12" s="16">
        <f t="shared" si="3"/>
        <v>43107000</v>
      </c>
      <c r="F12" s="10">
        <f t="shared" si="4"/>
        <v>48474</v>
      </c>
      <c r="G12" s="10">
        <f t="shared" si="5"/>
        <v>40395</v>
      </c>
      <c r="H12" s="10">
        <f t="shared" si="6"/>
        <v>33662</v>
      </c>
      <c r="I12" s="4" t="e">
        <f>#REF!</f>
        <v>#REF!</v>
      </c>
      <c r="J12" s="4">
        <f t="shared" si="7"/>
        <v>3</v>
      </c>
      <c r="O12">
        <v>0</v>
      </c>
      <c r="P12">
        <f>99.14*10.764</f>
        <v>1067.1429599999999</v>
      </c>
      <c r="Q12">
        <f t="shared" si="10"/>
        <v>889.28579999999999</v>
      </c>
      <c r="R12" s="2">
        <v>43107000</v>
      </c>
      <c r="S12" s="8">
        <v>3</v>
      </c>
      <c r="T12" s="8" t="s">
        <v>27</v>
      </c>
    </row>
    <row r="13" spans="1:20" x14ac:dyDescent="0.25">
      <c r="A13" s="4">
        <f t="shared" si="0"/>
        <v>0</v>
      </c>
      <c r="B13" s="4">
        <f t="shared" si="1"/>
        <v>889.28579999999999</v>
      </c>
      <c r="C13" s="4">
        <f t="shared" si="9"/>
        <v>1067.1429599999999</v>
      </c>
      <c r="D13" s="4">
        <f t="shared" si="2"/>
        <v>1280.5715519999999</v>
      </c>
      <c r="E13" s="16">
        <f t="shared" si="3"/>
        <v>31200000</v>
      </c>
      <c r="F13" s="10">
        <f t="shared" si="4"/>
        <v>35084</v>
      </c>
      <c r="G13" s="10">
        <f t="shared" si="5"/>
        <v>29237</v>
      </c>
      <c r="H13" s="10">
        <f t="shared" si="6"/>
        <v>24364</v>
      </c>
      <c r="I13" s="4" t="e">
        <f>#REF!</f>
        <v>#REF!</v>
      </c>
      <c r="J13" s="4">
        <f t="shared" si="7"/>
        <v>11</v>
      </c>
      <c r="O13">
        <v>0</v>
      </c>
      <c r="P13">
        <f>99.14*10.764</f>
        <v>1067.1429599999999</v>
      </c>
      <c r="Q13">
        <f t="shared" si="10"/>
        <v>889.28579999999999</v>
      </c>
      <c r="R13" s="2">
        <v>31200000</v>
      </c>
      <c r="S13" s="8">
        <v>11</v>
      </c>
      <c r="T13" s="8" t="s">
        <v>28</v>
      </c>
    </row>
    <row r="14" spans="1:20" x14ac:dyDescent="0.25">
      <c r="A14" s="4">
        <f t="shared" si="0"/>
        <v>0</v>
      </c>
      <c r="B14" s="4">
        <f t="shared" si="1"/>
        <v>863.27279999999996</v>
      </c>
      <c r="C14" s="4">
        <f t="shared" si="9"/>
        <v>1035.9273599999999</v>
      </c>
      <c r="D14" s="4">
        <f t="shared" ref="D14:D15" si="11">C14*1.2</f>
        <v>1243.1128319999998</v>
      </c>
      <c r="E14" s="16">
        <f t="shared" ref="E14:E15" si="12">R14</f>
        <v>38000000</v>
      </c>
      <c r="F14" s="15">
        <f t="shared" ref="F14:F15" si="13">ROUND((E14/B14),0)</f>
        <v>44019</v>
      </c>
      <c r="G14" s="10">
        <f t="shared" ref="G14:G15" si="14">ROUND((E14/C14),0)</f>
        <v>36682</v>
      </c>
      <c r="H14" s="10">
        <f t="shared" ref="H14:H15" si="15">ROUND((E14/D14),0)</f>
        <v>30568</v>
      </c>
      <c r="I14" s="4" t="e">
        <f>#REF!</f>
        <v>#REF!</v>
      </c>
      <c r="J14" s="4">
        <f t="shared" ref="J14:J15" si="16">S14</f>
        <v>14</v>
      </c>
      <c r="O14">
        <v>0</v>
      </c>
      <c r="P14">
        <f>96.24*10.764</f>
        <v>1035.9273599999999</v>
      </c>
      <c r="Q14">
        <f t="shared" si="10"/>
        <v>863.27279999999996</v>
      </c>
      <c r="R14" s="2">
        <v>38000000</v>
      </c>
      <c r="S14" s="8">
        <v>14</v>
      </c>
      <c r="T14" s="8" t="s">
        <v>29</v>
      </c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16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ref="P15" si="17">O15/1.2</f>
        <v>0</v>
      </c>
      <c r="Q15">
        <f t="shared" ref="Q15" si="18">P15/1.2</f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891</v>
      </c>
    </row>
    <row r="19" spans="7:24" x14ac:dyDescent="0.25">
      <c r="H19" t="s">
        <v>17</v>
      </c>
      <c r="I19">
        <v>987</v>
      </c>
      <c r="J19">
        <f>I19/I18</f>
        <v>1.1077441077441077</v>
      </c>
      <c r="O19" t="s">
        <v>18</v>
      </c>
    </row>
    <row r="20" spans="7:24" x14ac:dyDescent="0.25">
      <c r="H20" t="s">
        <v>15</v>
      </c>
      <c r="I20">
        <v>45000</v>
      </c>
    </row>
    <row r="21" spans="7:24" x14ac:dyDescent="0.25">
      <c r="H21" t="s">
        <v>16</v>
      </c>
      <c r="I21">
        <f>I20*I18</f>
        <v>40095000</v>
      </c>
    </row>
    <row r="23" spans="7:24" x14ac:dyDescent="0.25">
      <c r="G23" s="6"/>
      <c r="H23" s="6"/>
    </row>
    <row r="24" spans="7:24" x14ac:dyDescent="0.25">
      <c r="J24" t="s">
        <v>19</v>
      </c>
    </row>
    <row r="25" spans="7:24" x14ac:dyDescent="0.25"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H26" t="s">
        <v>20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H27" t="s">
        <v>21</v>
      </c>
      <c r="I27">
        <v>30425000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22</v>
      </c>
      <c r="I28">
        <v>1217000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H29" t="s">
        <v>23</v>
      </c>
      <c r="I29">
        <v>30000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I30">
        <f>SUM(I27:I29)</f>
        <v>31672000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v>23832015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2024-11-25T09:31:42Z</dcterms:modified>
</cp:coreProperties>
</file>