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Sanjeev Chakravarty - SBI - Approx\"/>
    </mc:Choice>
  </mc:AlternateContent>
  <xr:revisionPtr revIDLastSave="0" documentId="13_ncr:1_{90D68A77-5580-49F5-8992-D3EFBD2FD17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4" sheetId="26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</sheets>
  <calcPr calcId="191029"/>
</workbook>
</file>

<file path=xl/calcChain.xml><?xml version="1.0" encoding="utf-8"?>
<calcChain xmlns="http://schemas.openxmlformats.org/spreadsheetml/2006/main">
  <c r="F37" i="4" l="1"/>
  <c r="G34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<sst xmlns="http://schemas.openxmlformats.org/spreadsheetml/2006/main" count="49" uniqueCount="43">
  <si>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</si>
  <si>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</si>
  <si>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</si>
  <si>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</si>
  <si>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</si>
  <si>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</si>
  <si>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</si>
  <si>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</si>
  <si>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</si>
  <si>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</si>
  <si>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</si>
  <si>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</si>
  <si>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</si>
  <si>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</si>
  <si>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</si>
  <si>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</si>
  <si>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</si>
  <si>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</si>
  <si>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</si>
  <si>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</si>
  <si>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</si>
  <si>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</si>
  <si>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</si>
  <si>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</si>
  <si>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</si>
  <si>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</si>
  <si>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</si>
  <si>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</si>
  <si>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</si>
  <si>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</si>
  <si>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</si>
  <si>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</si>
  <si>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</si>
  <si>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</si>
  <si>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</si>
  <si>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</si>
  <si>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</si>
  <si>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</si>
  <si>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</si>
  <si>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</si>
  <si>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</si>
  <si>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</si>
  <si>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RACPC Thane )  - Sanjeev Chakravarty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</si>
</sst>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38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4EFA9-7693-42A3-8127-4B59F012D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3352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1B2B9-3BD4-40CE-8FEE-ED22D5979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2302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210770</xdr:colOff>
      <xdr:row>37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3E60D-B502-44DD-A7E3-A401963C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45170" cy="67541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39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E9C050-5E6B-48C4-AEB6-99CDD9DF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2495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1FCF7C-903D-432F-8FE1-B34ECC35C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8213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381989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3DB77C-A65A-46A4-9C06-C75D0A476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87589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35</xdr:row>
      <xdr:rowOff>48498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400B4-FB1C-478E-B9EC-31B426333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258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39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76F0DC-DA37-4C88-99B7-78A51E16C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6373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33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BB692-31C2-4618-8056-37E083CBD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62778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37</xdr:row>
      <xdr:rowOff>115227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8D7288-379E-4780-A571-48A242950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6398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40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133CDA-687B-4F95-BCC0-E55ABADF9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6439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86928</xdr:colOff>
      <xdr:row>35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AEAD32-3139-4DFA-9494-B115ABA29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21328" cy="6792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34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FD797-B415-4FB7-BA10-D3A5E1A3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3635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32</xdr:row>
      <xdr:rowOff>172298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58A81-DA31-4F15-B412-DEFD35A0F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077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1196</v>
      </c>
      <c r="C3" s="4">
        <f>B3*1.2</f>
        <v>1435.2</v>
      </c>
      <c r="D3" s="4">
        <f t="shared" ref="D3:D14" si="2">C3*1.2</f>
        <v>1722.24</v>
      </c>
      <c r="E3" s="5">
        <f t="shared" ref="E3:E14" si="3">R3</f>
        <v>49794611</v>
      </c>
      <c r="F3" s="9">
        <f t="shared" ref="F3:F14" si="4">ROUND((E3/B3),0)</f>
        <v>41634</v>
      </c>
      <c r="G3" s="9">
        <f t="shared" ref="G3:G14" si="5">ROUND((E3/C3),0)</f>
        <v>34695</v>
      </c>
      <c r="H3" s="9">
        <f t="shared" ref="H3:H14" si="6">ROUND((E3/D3),0)</f>
        <v>28913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1196</v>
      </c>
      <c r="R3" s="2">
        <v>49794611</v>
      </c>
    </row>
    <row r="4" spans="1:20" x14ac:dyDescent="0.25">
      <c r="A4" s="4">
        <f t="shared" ref="A4:A9" si="9">N4</f>
        <v>0</v>
      </c>
      <c r="B4" s="4">
        <f t="shared" ref="B4:B9" si="10">Q4</f>
        <v>985</v>
      </c>
      <c r="C4" s="4">
        <f t="shared" ref="C4:C9" si="11">B4*1.2</f>
        <v>1182</v>
      </c>
      <c r="D4" s="4">
        <f t="shared" ref="D4:D9" si="12">C4*1.2</f>
        <v>1418.3999999999999</v>
      </c>
      <c r="E4" s="5">
        <f t="shared" ref="E4:E9" si="13">R4</f>
        <v>40090641</v>
      </c>
      <c r="F4" s="9">
        <f t="shared" ref="F4:F9" si="14">ROUND((E4/B4),0)</f>
        <v>40701</v>
      </c>
      <c r="G4" s="9">
        <f t="shared" ref="G4:G9" si="15">ROUND((E4/C4),0)</f>
        <v>33918</v>
      </c>
      <c r="H4" s="9">
        <f t="shared" ref="H4:H9" si="16">ROUND((E4/D4),0)</f>
        <v>28265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985</v>
      </c>
      <c r="R4" s="2">
        <v>40090641</v>
      </c>
    </row>
    <row r="5" spans="1:20" x14ac:dyDescent="0.25">
      <c r="A5" s="4">
        <f t="shared" si="9"/>
        <v>0</v>
      </c>
      <c r="B5" s="4">
        <f t="shared" si="10"/>
        <v>1410</v>
      </c>
      <c r="C5" s="4">
        <f t="shared" si="11"/>
        <v>1692</v>
      </c>
      <c r="D5" s="4">
        <f t="shared" si="12"/>
        <v>2030.3999999999999</v>
      </c>
      <c r="E5" s="5">
        <f t="shared" si="13"/>
        <v>53937045</v>
      </c>
      <c r="F5" s="9">
        <f t="shared" si="14"/>
        <v>38253</v>
      </c>
      <c r="G5" s="9">
        <f t="shared" si="15"/>
        <v>31878</v>
      </c>
      <c r="H5" s="9">
        <f t="shared" si="16"/>
        <v>26565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1410</v>
      </c>
      <c r="R5" s="2">
        <v>53937045</v>
      </c>
    </row>
    <row r="6" spans="1:20" x14ac:dyDescent="0.25">
      <c r="A6" s="4">
        <f t="shared" si="9"/>
        <v>0</v>
      </c>
      <c r="B6" s="4">
        <f t="shared" si="10"/>
        <v>1196</v>
      </c>
      <c r="C6" s="4">
        <f t="shared" si="11"/>
        <v>1435.2</v>
      </c>
      <c r="D6" s="4">
        <f t="shared" si="12"/>
        <v>1722.24</v>
      </c>
      <c r="E6" s="5">
        <f t="shared" si="13"/>
        <v>50848294</v>
      </c>
      <c r="F6" s="9">
        <f t="shared" si="14"/>
        <v>42515</v>
      </c>
      <c r="G6" s="9">
        <f t="shared" si="15"/>
        <v>35429</v>
      </c>
      <c r="H6" s="9">
        <f t="shared" si="16"/>
        <v>29525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1196</v>
      </c>
      <c r="R6" s="2">
        <v>50848294</v>
      </c>
    </row>
    <row r="7" spans="1:20" x14ac:dyDescent="0.25">
      <c r="A7" s="4">
        <f t="shared" si="9"/>
        <v>0</v>
      </c>
      <c r="B7" s="4">
        <f t="shared" si="10"/>
        <v>1196</v>
      </c>
      <c r="C7" s="4">
        <f t="shared" si="11"/>
        <v>1435.2</v>
      </c>
      <c r="D7" s="4">
        <f t="shared" si="12"/>
        <v>1722.24</v>
      </c>
      <c r="E7" s="5">
        <f t="shared" si="13"/>
        <v>58173618</v>
      </c>
      <c r="F7" s="9">
        <f t="shared" si="14"/>
        <v>48640</v>
      </c>
      <c r="G7" s="9">
        <f t="shared" si="15"/>
        <v>40533</v>
      </c>
      <c r="H7" s="9">
        <f t="shared" si="16"/>
        <v>33778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1196</v>
      </c>
      <c r="R7" s="2">
        <v>58173618</v>
      </c>
    </row>
    <row r="8" spans="1:20" x14ac:dyDescent="0.25">
      <c r="A8" s="4">
        <f t="shared" si="9"/>
        <v>0</v>
      </c>
      <c r="B8" s="4">
        <f t="shared" si="10"/>
        <v>985</v>
      </c>
      <c r="C8" s="4">
        <f t="shared" si="11"/>
        <v>1182</v>
      </c>
      <c r="D8" s="4">
        <f t="shared" si="12"/>
        <v>1418.3999999999999</v>
      </c>
      <c r="E8" s="5">
        <f t="shared" si="13"/>
        <v>40640641</v>
      </c>
      <c r="F8" s="9">
        <f t="shared" si="14"/>
        <v>41260</v>
      </c>
      <c r="G8" s="9">
        <f t="shared" si="15"/>
        <v>34383</v>
      </c>
      <c r="H8" s="9">
        <f t="shared" si="16"/>
        <v>28652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985</v>
      </c>
      <c r="R8" s="2">
        <v>40640641</v>
      </c>
    </row>
    <row r="9" spans="1:20" x14ac:dyDescent="0.25">
      <c r="A9" s="4">
        <f t="shared" si="9"/>
        <v>0</v>
      </c>
      <c r="B9" s="4">
        <f t="shared" si="10"/>
        <v>853</v>
      </c>
      <c r="C9" s="4">
        <f t="shared" si="11"/>
        <v>1023.5999999999999</v>
      </c>
      <c r="D9" s="4">
        <f t="shared" si="12"/>
        <v>1228.32</v>
      </c>
      <c r="E9" s="5">
        <f t="shared" si="13"/>
        <v>27860051</v>
      </c>
      <c r="F9" s="9">
        <f t="shared" si="14"/>
        <v>32661</v>
      </c>
      <c r="G9" s="9">
        <f t="shared" si="15"/>
        <v>27218</v>
      </c>
      <c r="H9" s="9">
        <f t="shared" si="16"/>
        <v>22681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853</v>
      </c>
      <c r="R9" s="2">
        <v>27860051</v>
      </c>
    </row>
    <row r="10" spans="1:20" x14ac:dyDescent="0.25">
      <c r="A10" s="4">
        <f t="shared" si="0"/>
        <v>0</v>
      </c>
      <c r="B10" s="4">
        <f t="shared" si="1"/>
        <v>985</v>
      </c>
      <c r="C10" s="4">
        <f t="shared" ref="C10:C14" si="19">B10*1.2</f>
        <v>1182</v>
      </c>
      <c r="D10" s="4">
        <f t="shared" si="2"/>
        <v>1418.3999999999999</v>
      </c>
      <c r="E10" s="5">
        <f t="shared" si="3"/>
        <v>35782436</v>
      </c>
      <c r="F10" s="9">
        <f t="shared" si="4"/>
        <v>36327</v>
      </c>
      <c r="G10" s="9">
        <f t="shared" si="5"/>
        <v>30273</v>
      </c>
      <c r="H10" s="9">
        <f t="shared" si="6"/>
        <v>25227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985</v>
      </c>
      <c r="R10" s="2">
        <v>35782436</v>
      </c>
    </row>
    <row r="11" spans="1:20" x14ac:dyDescent="0.25">
      <c r="A11" s="4">
        <f t="shared" si="0"/>
        <v>0</v>
      </c>
      <c r="B11" s="4">
        <f t="shared" si="1"/>
        <v>844</v>
      </c>
      <c r="C11" s="4">
        <f t="shared" si="19"/>
        <v>1012.8</v>
      </c>
      <c r="D11" s="4">
        <f t="shared" si="2"/>
        <v>1215.3599999999999</v>
      </c>
      <c r="E11" s="5">
        <f t="shared" si="3"/>
        <v>32526925</v>
      </c>
      <c r="F11" s="9">
        <f t="shared" si="4"/>
        <v>38539</v>
      </c>
      <c r="G11" s="9">
        <f t="shared" si="5"/>
        <v>32116</v>
      </c>
      <c r="H11" s="9">
        <f t="shared" si="6"/>
        <v>26763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844</v>
      </c>
      <c r="R11" s="2">
        <v>32526925</v>
      </c>
    </row>
    <row r="12" spans="1:20" x14ac:dyDescent="0.25">
      <c r="A12" s="4">
        <f t="shared" si="0"/>
        <v>0</v>
      </c>
      <c r="B12" s="4">
        <f t="shared" si="1"/>
        <v>851</v>
      </c>
      <c r="C12" s="4">
        <f t="shared" si="19"/>
        <v>1021.1999999999999</v>
      </c>
      <c r="D12" s="4">
        <f t="shared" si="2"/>
        <v>1225.4399999999998</v>
      </c>
      <c r="E12" s="5">
        <f t="shared" si="3"/>
        <v>32237449</v>
      </c>
      <c r="F12" s="9">
        <f t="shared" si="4"/>
        <v>37882</v>
      </c>
      <c r="G12" s="9">
        <f t="shared" si="5"/>
        <v>31568</v>
      </c>
      <c r="H12" s="9">
        <f t="shared" si="6"/>
        <v>26307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851</v>
      </c>
      <c r="R12" s="2">
        <v>32237449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1">N16</f>
        <v>0</v>
      </c>
      <c r="B16" s="4">
        <f t="shared" ref="B16:B28" si="32">Q16</f>
        <v>778</v>
      </c>
      <c r="C16" s="4">
        <f>B16*1.2</f>
        <v>933.59999999999991</v>
      </c>
      <c r="D16" s="4">
        <f t="shared" ref="D16:D28" si="33">C16*1.2</f>
        <v>1120.32</v>
      </c>
      <c r="E16" s="5">
        <f t="shared" ref="E16:E28" si="34">R16</f>
        <v>27100000</v>
      </c>
      <c r="F16" s="9">
        <f t="shared" ref="F16:F28" si="35">ROUND((E16/B16),0)</f>
        <v>34833</v>
      </c>
      <c r="G16" s="9">
        <f t="shared" ref="G16:G28" si="36">ROUND((E16/C16),0)</f>
        <v>29027</v>
      </c>
      <c r="H16" s="9">
        <f t="shared" ref="H16:H28" si="37">ROUND((E16/D16),0)</f>
        <v>24190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778</v>
      </c>
      <c r="R16" s="2">
        <v>27100000</v>
      </c>
    </row>
    <row r="17" spans="1:24" x14ac:dyDescent="0.25">
      <c r="A17" s="4">
        <f t="shared" si="31"/>
        <v>0</v>
      </c>
      <c r="B17" s="4">
        <f t="shared" si="32"/>
        <v>850</v>
      </c>
      <c r="C17" s="4">
        <f t="shared" ref="C17:C28" si="40">B17*1.2</f>
        <v>1020</v>
      </c>
      <c r="D17" s="4">
        <f t="shared" si="33"/>
        <v>1224</v>
      </c>
      <c r="E17" s="5">
        <f t="shared" si="34"/>
        <v>29300000</v>
      </c>
      <c r="F17" s="9">
        <f t="shared" si="35"/>
        <v>34471</v>
      </c>
      <c r="G17" s="9">
        <f t="shared" si="36"/>
        <v>28725</v>
      </c>
      <c r="H17" s="9">
        <f t="shared" si="37"/>
        <v>23938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850</v>
      </c>
      <c r="R17" s="2">
        <v>29300000</v>
      </c>
    </row>
    <row r="18" spans="1:24" x14ac:dyDescent="0.25">
      <c r="A18" s="4">
        <f t="shared" si="31"/>
        <v>0</v>
      </c>
      <c r="B18" s="4">
        <f t="shared" si="32"/>
        <v>853</v>
      </c>
      <c r="C18" s="4">
        <f t="shared" si="40"/>
        <v>1023.5999999999999</v>
      </c>
      <c r="D18" s="4">
        <f t="shared" si="33"/>
        <v>1228.32</v>
      </c>
      <c r="E18" s="5">
        <f t="shared" si="34"/>
        <v>29700000</v>
      </c>
      <c r="F18" s="9">
        <f t="shared" si="35"/>
        <v>34818</v>
      </c>
      <c r="G18" s="9">
        <f t="shared" si="36"/>
        <v>29015</v>
      </c>
      <c r="H18" s="9">
        <f t="shared" si="37"/>
        <v>24179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853</v>
      </c>
      <c r="R18" s="2">
        <v>29700000</v>
      </c>
    </row>
    <row r="19" spans="1:24" x14ac:dyDescent="0.25">
      <c r="A19" s="4">
        <f t="shared" si="31"/>
        <v>0</v>
      </c>
      <c r="B19" s="4">
        <f t="shared" si="32"/>
        <v>851</v>
      </c>
      <c r="C19" s="4">
        <f t="shared" si="40"/>
        <v>1021.1999999999999</v>
      </c>
      <c r="D19" s="4">
        <f t="shared" si="33"/>
        <v>1225.4399999999998</v>
      </c>
      <c r="E19" s="5">
        <f t="shared" si="34"/>
        <v>26300000</v>
      </c>
      <c r="F19" s="9">
        <f t="shared" si="35"/>
        <v>30905</v>
      </c>
      <c r="G19" s="9">
        <f t="shared" si="36"/>
        <v>25754</v>
      </c>
      <c r="H19" s="9">
        <f t="shared" si="37"/>
        <v>21462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851</v>
      </c>
      <c r="R19" s="2">
        <v>26300000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36000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33500</v>
      </c>
      <c r="X31" s="22"/>
    </row>
    <row r="32" spans="1:24" ht="15.75" x14ac:dyDescent="0.25">
      <c r="E32" t="s">
        <v>40</v>
      </c>
      <c r="F32" s="7">
        <v>1196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6:25" ht="15.75" x14ac:dyDescent="0.25">
      <c r="F34" s="7">
        <v>122.24</v>
      </c>
      <c r="G34" s="6">
        <f>F34*10.764</f>
        <v>1315.7913599999999</v>
      </c>
      <c r="S34" s="10"/>
      <c r="T34" s="10"/>
      <c r="U34" s="17" t="s">
        <v>18</v>
      </c>
      <c r="V34" s="23"/>
      <c r="W34" s="24">
        <f>W35-W33</f>
        <v>64</v>
      </c>
      <c r="X34" s="41">
        <v>2028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3" t="s">
        <v>42</v>
      </c>
      <c r="Q36" s="43"/>
      <c r="R36" s="43"/>
      <c r="S36" s="43"/>
      <c r="T36" s="44"/>
      <c r="U36" s="21" t="s">
        <v>20</v>
      </c>
      <c r="V36" s="23"/>
      <c r="W36" s="24">
        <f>90*W33/W35</f>
        <v>-6</v>
      </c>
      <c r="X36" s="24"/>
    </row>
    <row r="37" spans="6:25" ht="15.75" x14ac:dyDescent="0.25">
      <c r="F37" s="7">
        <f>G34/F32</f>
        <v>1.10016</v>
      </c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33500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36000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1196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43056000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W45*0.98</f>
        <v>42194880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34444800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2990000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89700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7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93079-45FE-4396-914F-F3F5C7C6D3BB}">
  <dimension ref="A1"/>
  <sheetViews>
    <sheetView workbookViewId="0">
      <selection activeCell="P11" sqref="P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86550-4037-46AA-A88D-3F46553639D3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0" sqref="T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1" sqref="S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5" sqref="T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3" sqref="S1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2024-11-23T09:31:28Z</dcterms:modified>
</cp:coreProperties>
</file>