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J9" i="1"/>
  <c r="F21" i="1" l="1"/>
  <c r="F22" i="1"/>
  <c r="F23" i="1"/>
  <c r="F24" i="1"/>
  <c r="F25" i="1"/>
  <c r="F20" i="1"/>
  <c r="N3" i="1"/>
  <c r="E19" i="1"/>
  <c r="E20" i="1"/>
  <c r="E21" i="1"/>
  <c r="E22" i="1"/>
  <c r="E23" i="1"/>
  <c r="E24" i="1"/>
  <c r="E25" i="1"/>
  <c r="E18" i="1"/>
  <c r="B9" i="1"/>
  <c r="B8" i="1"/>
  <c r="J7" i="1"/>
  <c r="L2" i="1"/>
  <c r="K1" i="1"/>
  <c r="J5" i="1"/>
  <c r="J3" i="1"/>
  <c r="B2" i="1"/>
</calcChain>
</file>

<file path=xl/sharedStrings.xml><?xml version="1.0" encoding="utf-8"?>
<sst xmlns="http://schemas.openxmlformats.org/spreadsheetml/2006/main" count="19" uniqueCount="18">
  <si>
    <t>Carpet</t>
  </si>
  <si>
    <t>OC</t>
  </si>
  <si>
    <t>Rate</t>
  </si>
  <si>
    <t>FMV</t>
  </si>
  <si>
    <t>DV</t>
  </si>
  <si>
    <t>Insurable</t>
  </si>
  <si>
    <t>Guideline</t>
  </si>
  <si>
    <t>Rental</t>
  </si>
  <si>
    <t>RR</t>
  </si>
  <si>
    <t>Measurement Carpet</t>
  </si>
  <si>
    <t>Price Indicator</t>
  </si>
  <si>
    <t>CA</t>
  </si>
  <si>
    <t>BA</t>
  </si>
  <si>
    <t>SA</t>
  </si>
  <si>
    <t>Value</t>
  </si>
  <si>
    <t>ROC</t>
  </si>
  <si>
    <t>ROB</t>
  </si>
  <si>
    <t>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</si>
</sst>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43" fontId="0" fillId="0" borderId="0" xfId="1" applyFont="1"/>
    <xf numFmtId="0" fontId="0" fillId="0" borderId="0" xfId="0" applyAlignment="1">
      <alignment wrapText="1"/>
    </xf>
    <xf numFmtId="43" fontId="0" fillId="0" borderId="0" xfId="0" applyNumberFormat="1"/>
    <xf numFmtId="0" fontId="2" fillId="0" borderId="0" xfId="0" applyFont="1"/>
    <xf numFmtId="43" fontId="2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24</xdr:col>
      <xdr:colOff>607695</xdr:colOff>
      <xdr:row>44</xdr:row>
      <xdr:rowOff>189428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238095" cy="85714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workbookViewId="0">
      <selection activeCell="O13" sqref="O13"/>
    </sheetView>
  </sheetViews>
  <sheetFormatPr defaultRowHeight="15" x14ac:dyDescent="0.25"/>
  <cols>
    <col min="1" max="1" width="14" customWidth="1"/>
    <col min="2" max="2" width="11.5703125" bestFit="1" customWidth="1"/>
    <col min="10" max="10" width="12.5703125" bestFit="1" customWidth="1"/>
    <col min="11" max="11" width="9.28515625" bestFit="1" customWidth="1"/>
    <col min="12" max="12" width="10" bestFit="1" customWidth="1"/>
    <col min="14" max="14" width="12.5703125" bestFit="1" customWidth="1"/>
  </cols>
  <sheetData>
    <row r="1" spans="1:14" x14ac:dyDescent="0.25">
      <c r="A1" t="s">
        <v>0</v>
      </c>
      <c r="B1">
        <v>44.87</v>
      </c>
      <c r="I1" t="s">
        <v>0</v>
      </c>
      <c r="J1" s="1">
        <v>483</v>
      </c>
      <c r="K1" s="1">
        <f>J1*1.1</f>
        <v>531.30000000000007</v>
      </c>
      <c r="L1" s="1"/>
    </row>
    <row r="2" spans="1:14" x14ac:dyDescent="0.25">
      <c r="B2">
        <f>B1*10.764</f>
        <v>482.98067999999995</v>
      </c>
      <c r="I2" t="s">
        <v>2</v>
      </c>
      <c r="J2" s="1">
        <v>16000</v>
      </c>
      <c r="K2" s="1">
        <v>3000</v>
      </c>
      <c r="L2" s="1">
        <f>J2-K2</f>
        <v>13000</v>
      </c>
    </row>
    <row r="3" spans="1:14" x14ac:dyDescent="0.25">
      <c r="B3">
        <v>483</v>
      </c>
      <c r="I3" s="4" t="s">
        <v>3</v>
      </c>
      <c r="J3" s="5">
        <f>J2*J1</f>
        <v>7728000</v>
      </c>
      <c r="K3" s="1"/>
      <c r="L3" s="1"/>
      <c r="N3" s="3">
        <f>J2/1.1</f>
        <v>14545.454545454544</v>
      </c>
    </row>
    <row r="4" spans="1:14" x14ac:dyDescent="0.25">
      <c r="J4" s="1"/>
      <c r="K4" s="1"/>
      <c r="L4" s="1"/>
    </row>
    <row r="5" spans="1:14" x14ac:dyDescent="0.25">
      <c r="A5" t="s">
        <v>1</v>
      </c>
      <c r="B5">
        <v>2023</v>
      </c>
      <c r="I5" t="s">
        <v>4</v>
      </c>
      <c r="J5" s="1">
        <f>J3*80%</f>
        <v>6182400</v>
      </c>
      <c r="K5" s="1"/>
      <c r="L5" s="1"/>
    </row>
    <row r="6" spans="1:14" x14ac:dyDescent="0.25">
      <c r="J6" s="1"/>
      <c r="K6" s="1"/>
      <c r="L6" s="1"/>
    </row>
    <row r="7" spans="1:14" x14ac:dyDescent="0.25">
      <c r="A7" t="s">
        <v>8</v>
      </c>
      <c r="B7" s="1">
        <v>160470</v>
      </c>
      <c r="I7" t="s">
        <v>5</v>
      </c>
      <c r="J7" s="1">
        <f>K1*K2</f>
        <v>1593900.0000000002</v>
      </c>
      <c r="K7" s="1"/>
      <c r="L7" s="1"/>
    </row>
    <row r="8" spans="1:14" x14ac:dyDescent="0.25">
      <c r="B8" s="1">
        <f>B7/100*110</f>
        <v>176517</v>
      </c>
      <c r="J8" s="1"/>
      <c r="K8" s="1"/>
      <c r="L8" s="1"/>
    </row>
    <row r="9" spans="1:14" x14ac:dyDescent="0.25">
      <c r="B9" s="1">
        <f>B8/10.764</f>
        <v>16398.829431438127</v>
      </c>
      <c r="I9" t="s">
        <v>6</v>
      </c>
      <c r="J9" s="1">
        <f>K1*16399</f>
        <v>8712788.7000000011</v>
      </c>
      <c r="K9" s="1"/>
      <c r="L9" s="1"/>
    </row>
    <row r="10" spans="1:14" x14ac:dyDescent="0.25">
      <c r="J10" s="1"/>
      <c r="K10" s="1"/>
      <c r="L10" s="1"/>
    </row>
    <row r="11" spans="1:14" x14ac:dyDescent="0.25">
      <c r="I11" t="s">
        <v>7</v>
      </c>
      <c r="J11" s="1">
        <f>J3*0.025/12</f>
        <v>16100</v>
      </c>
      <c r="K11" s="1"/>
      <c r="L11" s="1"/>
    </row>
    <row r="12" spans="1:14" x14ac:dyDescent="0.25">
      <c r="J12" s="1"/>
      <c r="K12" s="1"/>
      <c r="L12" s="1"/>
    </row>
    <row r="13" spans="1:14" ht="45" x14ac:dyDescent="0.25">
      <c r="A13" s="2" t="s">
        <v>9</v>
      </c>
      <c r="B13">
        <v>455</v>
      </c>
    </row>
    <row r="16" spans="1:14" x14ac:dyDescent="0.25">
      <c r="A16" t="s">
        <v>10</v>
      </c>
    </row>
    <row r="17" spans="1:7" x14ac:dyDescent="0.25">
      <c r="A17" t="s">
        <v>11</v>
      </c>
      <c r="B17" t="s">
        <v>12</v>
      </c>
      <c r="C17" t="s">
        <v>13</v>
      </c>
      <c r="D17" t="s">
        <v>14</v>
      </c>
      <c r="E17" t="s">
        <v>15</v>
      </c>
      <c r="F17" t="s">
        <v>16</v>
      </c>
      <c r="G17" t="s">
        <v>17</v>
      </c>
    </row>
    <row r="18" spans="1:7" x14ac:dyDescent="0.25">
      <c r="A18">
        <v>322</v>
      </c>
      <c r="D18">
        <v>6000000</v>
      </c>
      <c r="E18">
        <f>D18/A18</f>
        <v>18633.540372670806</v>
      </c>
    </row>
    <row r="19" spans="1:7" x14ac:dyDescent="0.25">
      <c r="A19">
        <v>450</v>
      </c>
      <c r="D19">
        <v>6500000</v>
      </c>
      <c r="E19">
        <f t="shared" ref="E19:E25" si="0">D19/A19</f>
        <v>14444.444444444445</v>
      </c>
    </row>
    <row r="20" spans="1:7" x14ac:dyDescent="0.25">
      <c r="B20">
        <v>600</v>
      </c>
      <c r="D20">
        <v>8700000</v>
      </c>
      <c r="E20" t="e">
        <f t="shared" si="0"/>
        <v>#DIV/0!</v>
      </c>
      <c r="F20">
        <f>D20/B20</f>
        <v>14500</v>
      </c>
    </row>
    <row r="21" spans="1:7" x14ac:dyDescent="0.25">
      <c r="B21">
        <v>1150</v>
      </c>
      <c r="D21">
        <v>18500000</v>
      </c>
      <c r="E21" t="e">
        <f t="shared" si="0"/>
        <v>#DIV/0!</v>
      </c>
      <c r="F21">
        <f t="shared" ref="F21:F25" si="1">D21/B21</f>
        <v>16086.95652173913</v>
      </c>
    </row>
    <row r="22" spans="1:7" x14ac:dyDescent="0.25">
      <c r="E22" t="e">
        <f t="shared" si="0"/>
        <v>#DIV/0!</v>
      </c>
      <c r="F22" t="e">
        <f t="shared" si="1"/>
        <v>#DIV/0!</v>
      </c>
    </row>
    <row r="23" spans="1:7" x14ac:dyDescent="0.25">
      <c r="E23" t="e">
        <f t="shared" si="0"/>
        <v>#DIV/0!</v>
      </c>
      <c r="F23" t="e">
        <f t="shared" si="1"/>
        <v>#DIV/0!</v>
      </c>
    </row>
    <row r="24" spans="1:7" x14ac:dyDescent="0.25">
      <c r="E24" t="e">
        <f t="shared" si="0"/>
        <v>#DIV/0!</v>
      </c>
      <c r="F24" t="e">
        <f t="shared" si="1"/>
        <v>#DIV/0!</v>
      </c>
    </row>
    <row r="25" spans="1:7" x14ac:dyDescent="0.25">
      <c r="E25" t="e">
        <f t="shared" si="0"/>
        <v>#DIV/0!</v>
      </c>
      <c r="F25" t="e">
        <f t="shared" si="1"/>
        <v>#DIV/0!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2024-11-22T09:50:48Z</dcterms:modified>
</cp:coreProperties>
</file>