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Girish Chandrakant Bavkar  - SVC\"/>
    </mc:Choice>
  </mc:AlternateContent>
  <xr:revisionPtr revIDLastSave="0" documentId="13_ncr:1_{20655CE4-CF49-4BDF-AAFB-A8AF8A23B86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18" i="4" l="1"/>
  <c r="U12" i="23" l="1"/>
  <c r="U13" i="19"/>
  <c r="T13" i="16"/>
  <c r="T17" i="14"/>
  <c r="T15" i="13"/>
  <c r="S15" i="13"/>
  <c r="I34" i="4"/>
  <c r="G34" i="4"/>
  <c r="G33" i="4"/>
  <c r="G32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<sst xmlns="http://schemas.openxmlformats.org/spreadsheetml/2006/main" count="49" uniqueCount="43">
  <si>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</si>
  <si>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</si>
  <si>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</si>
  <si>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</si>
  <si>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</si>
  <si>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</si>
  <si>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</si>
  <si>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</si>
  <si>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</si>
  <si>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</si>
  <si>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</si>
  <si>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</si>
  <si>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</si>
  <si>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</si>
  <si>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</si>
  <si>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</si>
  <si>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</si>
  <si>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</si>
  <si>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</si>
  <si>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</si>
  <si>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</si>
  <si>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</si>
  <si>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</si>
  <si>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</si>
  <si>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</si>
  <si>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</si>
  <si>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</si>
  <si>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</si>
  <si>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</si>
  <si>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</si>
  <si>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</si>
  <si>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</si>
  <si>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</si>
  <si>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</si>
  <si>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</si>
  <si>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</si>
  <si>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</si>
  <si>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</si>
  <si>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</si>
  <si>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</si>
  <si>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Kalwa ) -  Mr. Girish Chandrakant Bavkar and Mrs. Sayali Girish Bavkar</t>
  </si>
  <si>
    <t>Agree CA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</si>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</sst>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38</xdr:row>
      <xdr:rowOff>48578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26BB2-52D0-4BEC-B6EB-D2AB8749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830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248876</xdr:colOff>
      <xdr:row>36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7B8CA-C806-47F1-8589-1D6257E45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83276" cy="6792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115507</xdr:colOff>
      <xdr:row>37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29A13-0F46-44AE-9EAF-677C4701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49907" cy="67160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33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BD2F2-06A5-45F8-9C3D-51BE058E2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61254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26BE4-7156-48EA-B7CB-BC2FAE1F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39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793A8-9822-4EE1-8EC0-A2232ABE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6420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33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CBA03-3E26-4BBA-8331-780DC879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6211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0B4C7-F455-41B7-9099-D66EDF31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39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2B81A-B776-4AAA-8114-1A84E69D5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6249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31</xdr:row>
      <xdr:rowOff>57982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423CE-3232-4B8F-9568-DA31FB5A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5963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172665</xdr:colOff>
      <xdr:row>34</xdr:row>
      <xdr:rowOff>10430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DCA82-A3B0-4C6F-A9DE-EA9BA179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707065" cy="6487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8F4D5-C34B-4554-9C87-10F401B9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589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36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BBB5E-BD1E-4CB9-A52F-ECE4B3CF5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839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zoomScaleNormal="100" workbookViewId="0">
      <selection activeCell="V7" sqref="V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549</v>
      </c>
      <c r="C3" s="45">
        <f>B3*1.2</f>
        <v>658.8</v>
      </c>
      <c r="D3" s="45">
        <f t="shared" ref="D3:D14" si="2">C3*1.2</f>
        <v>790.56</v>
      </c>
      <c r="E3" s="46">
        <f t="shared" ref="E3:E14" si="3">R3</f>
        <v>4990000</v>
      </c>
      <c r="F3" s="45">
        <f t="shared" ref="F3:F14" si="4">ROUND((E3/B3),0)</f>
        <v>9089</v>
      </c>
      <c r="G3" s="45">
        <f t="shared" ref="G3:G14" si="5">ROUND((E3/C3),0)</f>
        <v>7574</v>
      </c>
      <c r="H3" s="45">
        <f t="shared" ref="H3:H14" si="6">ROUND((E3/D3),0)</f>
        <v>6312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549</v>
      </c>
      <c r="R3" s="48">
        <v>4990000</v>
      </c>
    </row>
    <row r="4" spans="1:20" x14ac:dyDescent="0.25">
      <c r="A4" s="4">
        <f t="shared" ref="A4:A9" si="9">N4</f>
        <v>0</v>
      </c>
      <c r="B4" s="4">
        <f t="shared" ref="B4:B9" si="10">Q4</f>
        <v>757</v>
      </c>
      <c r="C4" s="4">
        <f t="shared" ref="C4:C9" si="11">B4*1.2</f>
        <v>908.4</v>
      </c>
      <c r="D4" s="4">
        <f t="shared" ref="D4:D9" si="12">C4*1.2</f>
        <v>1090.08</v>
      </c>
      <c r="E4" s="5">
        <f t="shared" ref="E4:E9" si="13">R4</f>
        <v>6000000</v>
      </c>
      <c r="F4" s="9">
        <f t="shared" ref="F4:F9" si="14">ROUND((E4/B4),0)</f>
        <v>7926</v>
      </c>
      <c r="G4" s="9">
        <f t="shared" ref="G4:G9" si="15">ROUND((E4/C4),0)</f>
        <v>6605</v>
      </c>
      <c r="H4" s="9">
        <f t="shared" ref="H4:H9" si="16">ROUND((E4/D4),0)</f>
        <v>5504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757</v>
      </c>
      <c r="R4" s="2">
        <v>6000000</v>
      </c>
    </row>
    <row r="5" spans="1:20" x14ac:dyDescent="0.25">
      <c r="A5" s="4">
        <f t="shared" si="9"/>
        <v>0</v>
      </c>
      <c r="B5" s="4">
        <f t="shared" si="10"/>
        <v>415</v>
      </c>
      <c r="C5" s="4">
        <f t="shared" si="11"/>
        <v>498</v>
      </c>
      <c r="D5" s="4">
        <f t="shared" si="12"/>
        <v>597.6</v>
      </c>
      <c r="E5" s="5">
        <f t="shared" si="13"/>
        <v>6300000</v>
      </c>
      <c r="F5" s="9">
        <f t="shared" si="14"/>
        <v>15181</v>
      </c>
      <c r="G5" s="9">
        <f t="shared" si="15"/>
        <v>12651</v>
      </c>
      <c r="H5" s="9">
        <f t="shared" si="16"/>
        <v>10542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415</v>
      </c>
      <c r="R5" s="2">
        <v>6300000</v>
      </c>
    </row>
    <row r="6" spans="1:20" x14ac:dyDescent="0.25">
      <c r="A6" s="4">
        <f t="shared" si="9"/>
        <v>0</v>
      </c>
      <c r="B6" s="4">
        <f t="shared" si="10"/>
        <v>415</v>
      </c>
      <c r="C6" s="4">
        <f t="shared" si="11"/>
        <v>498</v>
      </c>
      <c r="D6" s="4">
        <f t="shared" si="12"/>
        <v>597.6</v>
      </c>
      <c r="E6" s="5">
        <f t="shared" si="13"/>
        <v>6100000</v>
      </c>
      <c r="F6" s="9">
        <f t="shared" si="14"/>
        <v>14699</v>
      </c>
      <c r="G6" s="9">
        <f t="shared" si="15"/>
        <v>12249</v>
      </c>
      <c r="H6" s="9">
        <f t="shared" si="16"/>
        <v>10207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415</v>
      </c>
      <c r="R6" s="2">
        <v>6100000</v>
      </c>
    </row>
    <row r="7" spans="1:20" x14ac:dyDescent="0.25">
      <c r="A7" s="4">
        <f t="shared" si="9"/>
        <v>0</v>
      </c>
      <c r="B7" s="4">
        <f t="shared" si="10"/>
        <v>651</v>
      </c>
      <c r="C7" s="4">
        <f t="shared" si="11"/>
        <v>781.19999999999993</v>
      </c>
      <c r="D7" s="4">
        <f t="shared" si="12"/>
        <v>937.43999999999983</v>
      </c>
      <c r="E7" s="5">
        <f t="shared" si="13"/>
        <v>8000000</v>
      </c>
      <c r="F7" s="9">
        <f t="shared" si="14"/>
        <v>12289</v>
      </c>
      <c r="G7" s="9">
        <f t="shared" si="15"/>
        <v>10241</v>
      </c>
      <c r="H7" s="9">
        <f t="shared" si="16"/>
        <v>8534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651</v>
      </c>
      <c r="R7" s="2">
        <v>8000000</v>
      </c>
    </row>
    <row r="8" spans="1:20" x14ac:dyDescent="0.25">
      <c r="A8" s="4">
        <f t="shared" si="9"/>
        <v>0</v>
      </c>
      <c r="B8" s="4">
        <f t="shared" si="10"/>
        <v>549</v>
      </c>
      <c r="C8" s="4">
        <f t="shared" si="11"/>
        <v>658.8</v>
      </c>
      <c r="D8" s="4">
        <f t="shared" si="12"/>
        <v>790.56</v>
      </c>
      <c r="E8" s="5">
        <f t="shared" si="13"/>
        <v>4400000</v>
      </c>
      <c r="F8" s="9">
        <f t="shared" si="14"/>
        <v>8015</v>
      </c>
      <c r="G8" s="9">
        <f t="shared" si="15"/>
        <v>6679</v>
      </c>
      <c r="H8" s="9">
        <f t="shared" si="16"/>
        <v>5566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549</v>
      </c>
      <c r="R8" s="2">
        <v>4400000</v>
      </c>
    </row>
    <row r="9" spans="1:20" s="47" customFormat="1" x14ac:dyDescent="0.25">
      <c r="A9" s="45">
        <f t="shared" si="9"/>
        <v>0</v>
      </c>
      <c r="B9" s="45">
        <f t="shared" si="10"/>
        <v>651</v>
      </c>
      <c r="C9" s="45">
        <f t="shared" si="11"/>
        <v>781.19999999999993</v>
      </c>
      <c r="D9" s="45">
        <f t="shared" si="12"/>
        <v>937.43999999999983</v>
      </c>
      <c r="E9" s="46">
        <f t="shared" si="13"/>
        <v>6800000</v>
      </c>
      <c r="F9" s="45">
        <f t="shared" si="14"/>
        <v>10445</v>
      </c>
      <c r="G9" s="45">
        <f t="shared" si="15"/>
        <v>8705</v>
      </c>
      <c r="H9" s="45">
        <f t="shared" si="16"/>
        <v>7254</v>
      </c>
      <c r="I9" s="45" t="e">
        <f>#REF!</f>
        <v>#REF!</v>
      </c>
      <c r="J9" s="45">
        <f t="shared" si="17"/>
        <v>0</v>
      </c>
      <c r="O9" s="47">
        <v>0</v>
      </c>
      <c r="P9" s="47">
        <f t="shared" si="18"/>
        <v>0</v>
      </c>
      <c r="Q9" s="47">
        <v>651</v>
      </c>
      <c r="R9" s="48">
        <v>6800000</v>
      </c>
    </row>
    <row r="10" spans="1:20" x14ac:dyDescent="0.25">
      <c r="A10" s="4">
        <f t="shared" si="0"/>
        <v>0</v>
      </c>
      <c r="B10" s="4">
        <f t="shared" si="1"/>
        <v>415</v>
      </c>
      <c r="C10" s="4">
        <f t="shared" ref="C10:C14" si="19">B10*1.2</f>
        <v>498</v>
      </c>
      <c r="D10" s="4">
        <f t="shared" si="2"/>
        <v>597.6</v>
      </c>
      <c r="E10" s="5">
        <f t="shared" si="3"/>
        <v>6500000</v>
      </c>
      <c r="F10" s="9">
        <f t="shared" si="4"/>
        <v>15663</v>
      </c>
      <c r="G10" s="9">
        <f t="shared" si="5"/>
        <v>13052</v>
      </c>
      <c r="H10" s="9">
        <f t="shared" si="6"/>
        <v>10877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415</v>
      </c>
      <c r="R10" s="2">
        <v>6500000</v>
      </c>
    </row>
    <row r="11" spans="1:20" x14ac:dyDescent="0.25">
      <c r="A11" s="4">
        <f t="shared" si="0"/>
        <v>0</v>
      </c>
      <c r="B11" s="4">
        <f t="shared" si="1"/>
        <v>415</v>
      </c>
      <c r="C11" s="4">
        <f t="shared" si="19"/>
        <v>498</v>
      </c>
      <c r="D11" s="4">
        <f t="shared" si="2"/>
        <v>597.6</v>
      </c>
      <c r="E11" s="5">
        <f t="shared" si="3"/>
        <v>6900000</v>
      </c>
      <c r="F11" s="9">
        <f t="shared" si="4"/>
        <v>16627</v>
      </c>
      <c r="G11" s="9">
        <f t="shared" si="5"/>
        <v>13855</v>
      </c>
      <c r="H11" s="9">
        <f t="shared" si="6"/>
        <v>11546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415</v>
      </c>
      <c r="R11" s="2">
        <v>6900000</v>
      </c>
    </row>
    <row r="12" spans="1:20" x14ac:dyDescent="0.25">
      <c r="A12" s="4">
        <f t="shared" si="0"/>
        <v>0</v>
      </c>
      <c r="B12" s="4">
        <f t="shared" si="1"/>
        <v>415</v>
      </c>
      <c r="C12" s="4">
        <f t="shared" si="19"/>
        <v>498</v>
      </c>
      <c r="D12" s="4">
        <f t="shared" si="2"/>
        <v>597.6</v>
      </c>
      <c r="E12" s="5">
        <f t="shared" si="3"/>
        <v>6100000</v>
      </c>
      <c r="F12" s="9">
        <f t="shared" si="4"/>
        <v>14699</v>
      </c>
      <c r="G12" s="9">
        <f t="shared" si="5"/>
        <v>12249</v>
      </c>
      <c r="H12" s="9">
        <f t="shared" si="6"/>
        <v>10207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415</v>
      </c>
      <c r="R12" s="2">
        <v>6100000</v>
      </c>
    </row>
    <row r="13" spans="1:20" x14ac:dyDescent="0.25">
      <c r="A13" s="4">
        <f t="shared" ref="A13" si="20">N13</f>
        <v>0</v>
      </c>
      <c r="B13" s="4">
        <f t="shared" ref="B13" si="21">Q13</f>
        <v>459</v>
      </c>
      <c r="C13" s="4">
        <f t="shared" ref="C13" si="22">B13*1.2</f>
        <v>550.79999999999995</v>
      </c>
      <c r="D13" s="4">
        <f t="shared" ref="D13" si="23">C13*1.2</f>
        <v>660.95999999999992</v>
      </c>
      <c r="E13" s="5">
        <f t="shared" ref="E13" si="24">R13</f>
        <v>6200000</v>
      </c>
      <c r="F13" s="9">
        <f t="shared" ref="F13" si="25">ROUND((E13/B13),0)</f>
        <v>13508</v>
      </c>
      <c r="G13" s="9">
        <f t="shared" ref="G13" si="26">ROUND((E13/C13),0)</f>
        <v>11256</v>
      </c>
      <c r="H13" s="9">
        <f t="shared" ref="H13" si="27">ROUND((E13/D13),0)</f>
        <v>9380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v>459</v>
      </c>
      <c r="R13" s="2">
        <v>6200000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0">N16</f>
        <v>0</v>
      </c>
      <c r="B16" s="4">
        <f t="shared" ref="B16:B28" si="31">Q16</f>
        <v>415</v>
      </c>
      <c r="C16" s="4">
        <f>B16*1.2</f>
        <v>498</v>
      </c>
      <c r="D16" s="4">
        <f t="shared" ref="D16:D28" si="32">C16*1.2</f>
        <v>597.6</v>
      </c>
      <c r="E16" s="5">
        <f t="shared" ref="E16:E28" si="33">R16</f>
        <v>7500000</v>
      </c>
      <c r="F16" s="9">
        <f t="shared" ref="F16:F28" si="34">ROUND((E16/B16),0)</f>
        <v>18072</v>
      </c>
      <c r="G16" s="9">
        <f t="shared" ref="G16:G28" si="35">ROUND((E16/C16),0)</f>
        <v>15060</v>
      </c>
      <c r="H16" s="9">
        <f t="shared" ref="H16:H28" si="36">ROUND((E16/D16),0)</f>
        <v>12550</v>
      </c>
      <c r="I16" s="4" t="e">
        <f>#REF!</f>
        <v>#REF!</v>
      </c>
      <c r="J16" s="4">
        <f t="shared" ref="J16:J28" si="37">S16</f>
        <v>0</v>
      </c>
      <c r="O16">
        <v>0</v>
      </c>
      <c r="P16">
        <f t="shared" ref="P16:Q28" si="38">O16/1.2</f>
        <v>0</v>
      </c>
      <c r="Q16">
        <v>415</v>
      </c>
      <c r="R16" s="2">
        <v>7500000</v>
      </c>
    </row>
    <row r="17" spans="1:24" s="47" customFormat="1" x14ac:dyDescent="0.25">
      <c r="A17" s="45">
        <f t="shared" si="30"/>
        <v>0</v>
      </c>
      <c r="B17" s="45">
        <f t="shared" si="31"/>
        <v>595.83333333333337</v>
      </c>
      <c r="C17" s="45">
        <f t="shared" ref="C17:C28" si="39">B17*1.2</f>
        <v>715</v>
      </c>
      <c r="D17" s="45">
        <f t="shared" si="32"/>
        <v>858</v>
      </c>
      <c r="E17" s="46">
        <f t="shared" si="33"/>
        <v>9100000</v>
      </c>
      <c r="F17" s="45">
        <f t="shared" si="34"/>
        <v>15273</v>
      </c>
      <c r="G17" s="45">
        <f t="shared" si="35"/>
        <v>12727</v>
      </c>
      <c r="H17" s="45">
        <f t="shared" si="36"/>
        <v>10606</v>
      </c>
      <c r="I17" s="45" t="e">
        <f>#REF!</f>
        <v>#REF!</v>
      </c>
      <c r="J17" s="45">
        <f t="shared" si="37"/>
        <v>0</v>
      </c>
      <c r="O17" s="47">
        <v>0</v>
      </c>
      <c r="P17" s="47">
        <v>715</v>
      </c>
      <c r="Q17" s="47">
        <f t="shared" si="38"/>
        <v>595.83333333333337</v>
      </c>
      <c r="R17" s="48">
        <v>9100000</v>
      </c>
    </row>
    <row r="18" spans="1:24" s="47" customFormat="1" x14ac:dyDescent="0.25">
      <c r="A18" s="45">
        <f t="shared" si="30"/>
        <v>0</v>
      </c>
      <c r="B18" s="45">
        <f t="shared" si="31"/>
        <v>572.72727272727263</v>
      </c>
      <c r="C18" s="45">
        <f t="shared" si="39"/>
        <v>687.27272727272714</v>
      </c>
      <c r="D18" s="45">
        <f t="shared" si="32"/>
        <v>824.72727272727252</v>
      </c>
      <c r="E18" s="46">
        <f t="shared" si="33"/>
        <v>7500000</v>
      </c>
      <c r="F18" s="45">
        <f t="shared" si="34"/>
        <v>13095</v>
      </c>
      <c r="G18" s="45">
        <f t="shared" si="35"/>
        <v>10913</v>
      </c>
      <c r="H18" s="45">
        <f t="shared" si="36"/>
        <v>9094</v>
      </c>
      <c r="I18" s="45" t="e">
        <f>#REF!</f>
        <v>#REF!</v>
      </c>
      <c r="J18" s="45">
        <f t="shared" si="37"/>
        <v>0</v>
      </c>
      <c r="O18" s="47">
        <v>0</v>
      </c>
      <c r="P18" s="47">
        <v>630</v>
      </c>
      <c r="Q18" s="47">
        <f>P18/1.1</f>
        <v>572.72727272727263</v>
      </c>
      <c r="R18" s="48">
        <v>7500000</v>
      </c>
    </row>
    <row r="19" spans="1:24" x14ac:dyDescent="0.25">
      <c r="A19" s="4">
        <f t="shared" si="30"/>
        <v>0</v>
      </c>
      <c r="B19" s="4">
        <f t="shared" si="31"/>
        <v>0</v>
      </c>
      <c r="C19" s="4">
        <f t="shared" si="39"/>
        <v>0</v>
      </c>
      <c r="D19" s="4">
        <f t="shared" si="32"/>
        <v>0</v>
      </c>
      <c r="E19" s="5">
        <f t="shared" si="33"/>
        <v>0</v>
      </c>
      <c r="F19" s="9" t="e">
        <f t="shared" si="34"/>
        <v>#DIV/0!</v>
      </c>
      <c r="G19" s="9" t="e">
        <f t="shared" si="35"/>
        <v>#DIV/0!</v>
      </c>
      <c r="H19" s="9" t="e">
        <f t="shared" si="36"/>
        <v>#DIV/0!</v>
      </c>
      <c r="I19" s="4" t="e">
        <f>#REF!</f>
        <v>#REF!</v>
      </c>
      <c r="J19" s="4">
        <f t="shared" si="37"/>
        <v>0</v>
      </c>
      <c r="O19">
        <v>0</v>
      </c>
      <c r="P19">
        <f t="shared" si="38"/>
        <v>0</v>
      </c>
      <c r="Q19">
        <f t="shared" si="38"/>
        <v>0</v>
      </c>
      <c r="R19" s="2">
        <v>0</v>
      </c>
    </row>
    <row r="20" spans="1:24" x14ac:dyDescent="0.25">
      <c r="A20" s="4">
        <f t="shared" si="30"/>
        <v>0</v>
      </c>
      <c r="B20" s="4">
        <f t="shared" si="31"/>
        <v>0</v>
      </c>
      <c r="C20" s="4">
        <f t="shared" si="39"/>
        <v>0</v>
      </c>
      <c r="D20" s="4">
        <f t="shared" si="32"/>
        <v>0</v>
      </c>
      <c r="E20" s="5">
        <f t="shared" si="33"/>
        <v>0</v>
      </c>
      <c r="F20" s="9" t="e">
        <f t="shared" si="34"/>
        <v>#DIV/0!</v>
      </c>
      <c r="G20" s="9" t="e">
        <f t="shared" si="35"/>
        <v>#DIV/0!</v>
      </c>
      <c r="H20" s="9" t="e">
        <f t="shared" si="36"/>
        <v>#DIV/0!</v>
      </c>
      <c r="I20" s="4" t="e">
        <f>#REF!</f>
        <v>#REF!</v>
      </c>
      <c r="J20" s="4">
        <f t="shared" si="37"/>
        <v>0</v>
      </c>
      <c r="O20">
        <v>0</v>
      </c>
      <c r="P20">
        <f t="shared" si="38"/>
        <v>0</v>
      </c>
      <c r="Q20">
        <f t="shared" si="38"/>
        <v>0</v>
      </c>
      <c r="R20" s="2">
        <v>0</v>
      </c>
    </row>
    <row r="21" spans="1:24" x14ac:dyDescent="0.25">
      <c r="A21" s="4">
        <f t="shared" si="30"/>
        <v>0</v>
      </c>
      <c r="B21" s="4">
        <f t="shared" si="31"/>
        <v>0</v>
      </c>
      <c r="C21" s="4">
        <f t="shared" si="39"/>
        <v>0</v>
      </c>
      <c r="D21" s="4">
        <f t="shared" si="32"/>
        <v>0</v>
      </c>
      <c r="E21" s="5">
        <f t="shared" si="33"/>
        <v>0</v>
      </c>
      <c r="F21" s="9" t="e">
        <f t="shared" si="34"/>
        <v>#DIV/0!</v>
      </c>
      <c r="G21" s="9" t="e">
        <f t="shared" si="35"/>
        <v>#DIV/0!</v>
      </c>
      <c r="H21" s="9" t="e">
        <f t="shared" si="36"/>
        <v>#DIV/0!</v>
      </c>
      <c r="I21" s="4" t="e">
        <f>#REF!</f>
        <v>#REF!</v>
      </c>
      <c r="J21" s="4">
        <f t="shared" si="37"/>
        <v>0</v>
      </c>
      <c r="O21">
        <v>0</v>
      </c>
      <c r="P21">
        <f t="shared" si="38"/>
        <v>0</v>
      </c>
      <c r="Q21">
        <f t="shared" si="38"/>
        <v>0</v>
      </c>
      <c r="R21" s="2">
        <v>0</v>
      </c>
    </row>
    <row r="22" spans="1:24" x14ac:dyDescent="0.25">
      <c r="A22" s="4">
        <f t="shared" ref="A22:A24" si="40">N22</f>
        <v>0</v>
      </c>
      <c r="B22" s="4">
        <f t="shared" ref="B22:B24" si="41">Q22</f>
        <v>0</v>
      </c>
      <c r="C22" s="4">
        <f t="shared" ref="C22:C24" si="42">B22*1.2</f>
        <v>0</v>
      </c>
      <c r="D22" s="4">
        <f t="shared" ref="D22:D24" si="43">C22*1.2</f>
        <v>0</v>
      </c>
      <c r="E22" s="5">
        <f t="shared" ref="E22:E24" si="44">R22</f>
        <v>0</v>
      </c>
      <c r="F22" s="9" t="e">
        <f t="shared" ref="F22:F24" si="45">ROUND((E22/B22),0)</f>
        <v>#DIV/0!</v>
      </c>
      <c r="G22" s="9" t="e">
        <f t="shared" ref="G22:G24" si="46">ROUND((E22/C22),0)</f>
        <v>#DIV/0!</v>
      </c>
      <c r="H22" s="9" t="e">
        <f t="shared" ref="H22:H24" si="47">ROUND((E22/D22),0)</f>
        <v>#DIV/0!</v>
      </c>
      <c r="I22" s="4" t="e">
        <f>#REF!</f>
        <v>#REF!</v>
      </c>
      <c r="J22" s="4">
        <f t="shared" ref="J22:J24" si="48">S22</f>
        <v>0</v>
      </c>
      <c r="O22">
        <v>0</v>
      </c>
      <c r="P22">
        <f t="shared" ref="P22:P24" si="49">O22/1.2</f>
        <v>0</v>
      </c>
      <c r="Q22">
        <f t="shared" ref="Q22:Q24" si="50">P22/1.2</f>
        <v>0</v>
      </c>
      <c r="R22" s="2">
        <v>0</v>
      </c>
    </row>
    <row r="23" spans="1:24" x14ac:dyDescent="0.25">
      <c r="A23" s="4">
        <f t="shared" si="40"/>
        <v>0</v>
      </c>
      <c r="B23" s="4">
        <f t="shared" si="41"/>
        <v>0</v>
      </c>
      <c r="C23" s="4">
        <f t="shared" si="42"/>
        <v>0</v>
      </c>
      <c r="D23" s="4">
        <f t="shared" si="43"/>
        <v>0</v>
      </c>
      <c r="E23" s="5">
        <f t="shared" si="44"/>
        <v>0</v>
      </c>
      <c r="F23" s="9" t="e">
        <f t="shared" si="45"/>
        <v>#DIV/0!</v>
      </c>
      <c r="G23" s="9" t="e">
        <f t="shared" si="46"/>
        <v>#DIV/0!</v>
      </c>
      <c r="H23" s="9" t="e">
        <f t="shared" si="47"/>
        <v>#DIV/0!</v>
      </c>
      <c r="I23" s="4" t="e">
        <f>#REF!</f>
        <v>#REF!</v>
      </c>
      <c r="J23" s="4">
        <f t="shared" si="48"/>
        <v>0</v>
      </c>
      <c r="O23">
        <v>0</v>
      </c>
      <c r="P23">
        <f t="shared" si="49"/>
        <v>0</v>
      </c>
      <c r="Q23">
        <f t="shared" si="50"/>
        <v>0</v>
      </c>
      <c r="R23" s="2">
        <v>0</v>
      </c>
    </row>
    <row r="24" spans="1:24" x14ac:dyDescent="0.25">
      <c r="A24" s="4">
        <f t="shared" si="40"/>
        <v>0</v>
      </c>
      <c r="B24" s="4">
        <f t="shared" si="41"/>
        <v>0</v>
      </c>
      <c r="C24" s="4">
        <f t="shared" si="42"/>
        <v>0</v>
      </c>
      <c r="D24" s="4">
        <f t="shared" si="43"/>
        <v>0</v>
      </c>
      <c r="E24" s="5">
        <f t="shared" si="44"/>
        <v>0</v>
      </c>
      <c r="F24" s="9" t="e">
        <f t="shared" si="45"/>
        <v>#DIV/0!</v>
      </c>
      <c r="G24" s="9" t="e">
        <f t="shared" si="46"/>
        <v>#DIV/0!</v>
      </c>
      <c r="H24" s="9" t="e">
        <f t="shared" si="47"/>
        <v>#DIV/0!</v>
      </c>
      <c r="I24" s="4" t="e">
        <f>#REF!</f>
        <v>#REF!</v>
      </c>
      <c r="J24" s="4">
        <f t="shared" si="48"/>
        <v>0</v>
      </c>
      <c r="O24">
        <v>0</v>
      </c>
      <c r="P24">
        <f t="shared" si="49"/>
        <v>0</v>
      </c>
      <c r="Q24">
        <f t="shared" si="50"/>
        <v>0</v>
      </c>
      <c r="R24" s="2">
        <v>0</v>
      </c>
    </row>
    <row r="25" spans="1:24" x14ac:dyDescent="0.25">
      <c r="A25" s="4">
        <f t="shared" si="30"/>
        <v>0</v>
      </c>
      <c r="B25" s="4">
        <f t="shared" si="31"/>
        <v>0</v>
      </c>
      <c r="C25" s="4">
        <f t="shared" si="39"/>
        <v>0</v>
      </c>
      <c r="D25" s="4">
        <f t="shared" si="32"/>
        <v>0</v>
      </c>
      <c r="E25" s="5">
        <f t="shared" si="33"/>
        <v>0</v>
      </c>
      <c r="F25" s="9" t="e">
        <f t="shared" si="34"/>
        <v>#DIV/0!</v>
      </c>
      <c r="G25" s="9" t="e">
        <f t="shared" si="35"/>
        <v>#DIV/0!</v>
      </c>
      <c r="H25" s="9" t="e">
        <f t="shared" si="36"/>
        <v>#DIV/0!</v>
      </c>
      <c r="I25" s="4" t="e">
        <f>#REF!</f>
        <v>#REF!</v>
      </c>
      <c r="J25" s="4">
        <f t="shared" si="37"/>
        <v>0</v>
      </c>
      <c r="O25">
        <v>0</v>
      </c>
      <c r="P25">
        <f t="shared" si="38"/>
        <v>0</v>
      </c>
      <c r="Q25">
        <f t="shared" si="38"/>
        <v>0</v>
      </c>
      <c r="R25" s="2">
        <v>0</v>
      </c>
    </row>
    <row r="26" spans="1:24" x14ac:dyDescent="0.25">
      <c r="A26" s="4">
        <f t="shared" si="30"/>
        <v>0</v>
      </c>
      <c r="B26" s="4">
        <f t="shared" si="31"/>
        <v>0</v>
      </c>
      <c r="C26" s="4">
        <f t="shared" si="39"/>
        <v>0</v>
      </c>
      <c r="D26" s="4">
        <f t="shared" si="32"/>
        <v>0</v>
      </c>
      <c r="E26" s="5">
        <f t="shared" si="33"/>
        <v>0</v>
      </c>
      <c r="F26" s="9" t="e">
        <f t="shared" si="34"/>
        <v>#DIV/0!</v>
      </c>
      <c r="G26" s="9" t="e">
        <f t="shared" si="35"/>
        <v>#DIV/0!</v>
      </c>
      <c r="H26" s="9" t="e">
        <f t="shared" si="36"/>
        <v>#DIV/0!</v>
      </c>
      <c r="I26" s="4" t="e">
        <f>#REF!</f>
        <v>#REF!</v>
      </c>
      <c r="J26" s="4">
        <f t="shared" si="37"/>
        <v>0</v>
      </c>
      <c r="O26">
        <v>0</v>
      </c>
      <c r="P26">
        <f t="shared" si="38"/>
        <v>0</v>
      </c>
      <c r="Q26">
        <f t="shared" si="38"/>
        <v>0</v>
      </c>
      <c r="R26" s="2">
        <v>0</v>
      </c>
    </row>
    <row r="27" spans="1:24" x14ac:dyDescent="0.25">
      <c r="A27" s="4">
        <f t="shared" si="30"/>
        <v>0</v>
      </c>
      <c r="B27" s="4">
        <f t="shared" si="31"/>
        <v>0</v>
      </c>
      <c r="C27" s="4">
        <f t="shared" si="39"/>
        <v>0</v>
      </c>
      <c r="D27" s="4">
        <f t="shared" si="32"/>
        <v>0</v>
      </c>
      <c r="E27" s="5">
        <f t="shared" si="33"/>
        <v>0</v>
      </c>
      <c r="F27" s="9" t="e">
        <f t="shared" si="34"/>
        <v>#DIV/0!</v>
      </c>
      <c r="G27" s="9" t="e">
        <f t="shared" si="35"/>
        <v>#DIV/0!</v>
      </c>
      <c r="H27" s="9" t="e">
        <f t="shared" si="36"/>
        <v>#DIV/0!</v>
      </c>
      <c r="I27" s="4" t="e">
        <f>#REF!</f>
        <v>#REF!</v>
      </c>
      <c r="J27" s="4">
        <f t="shared" si="37"/>
        <v>0</v>
      </c>
      <c r="O27">
        <v>0</v>
      </c>
      <c r="P27">
        <f t="shared" si="38"/>
        <v>0</v>
      </c>
      <c r="Q27">
        <f t="shared" si="38"/>
        <v>0</v>
      </c>
      <c r="R27" s="2">
        <v>0</v>
      </c>
    </row>
    <row r="28" spans="1:24" x14ac:dyDescent="0.25">
      <c r="A28" s="4">
        <f t="shared" si="30"/>
        <v>0</v>
      </c>
      <c r="B28" s="4">
        <f t="shared" si="31"/>
        <v>0</v>
      </c>
      <c r="C28" s="4">
        <f t="shared" si="39"/>
        <v>0</v>
      </c>
      <c r="D28" s="4">
        <f t="shared" si="32"/>
        <v>0</v>
      </c>
      <c r="E28" s="5">
        <f t="shared" si="33"/>
        <v>0</v>
      </c>
      <c r="F28" s="9" t="e">
        <f t="shared" si="34"/>
        <v>#DIV/0!</v>
      </c>
      <c r="G28" s="9" t="e">
        <f t="shared" si="35"/>
        <v>#DIV/0!</v>
      </c>
      <c r="H28" s="9" t="e">
        <f t="shared" si="36"/>
        <v>#DIV/0!</v>
      </c>
      <c r="I28" s="4" t="e">
        <f>#REF!</f>
        <v>#REF!</v>
      </c>
      <c r="J28" s="4">
        <f t="shared" si="37"/>
        <v>0</v>
      </c>
      <c r="O28">
        <v>0</v>
      </c>
      <c r="P28">
        <f t="shared" si="38"/>
        <v>0</v>
      </c>
      <c r="Q28">
        <f t="shared" si="38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E32" t="s">
        <v>41</v>
      </c>
      <c r="F32" s="7">
        <v>40.6</v>
      </c>
      <c r="G32" s="6">
        <f>F32*10.764</f>
        <v>437.01839999999999</v>
      </c>
      <c r="H32" s="6"/>
      <c r="I32">
        <v>437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E33" t="s">
        <v>42</v>
      </c>
      <c r="F33" s="7">
        <v>5.75</v>
      </c>
      <c r="G33" s="6">
        <f>F33*10.764</f>
        <v>61.892999999999994</v>
      </c>
      <c r="I33">
        <v>62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4" ht="15.75" x14ac:dyDescent="0.25">
      <c r="G34">
        <f>SUM(G32:G33)</f>
        <v>498.91139999999996</v>
      </c>
      <c r="I34">
        <f>SUM(I32:I33)</f>
        <v>499</v>
      </c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5:24" ht="15.75" x14ac:dyDescent="0.25">
      <c r="U37" s="17"/>
      <c r="V37" s="26"/>
      <c r="W37" s="27">
        <f>W36%</f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499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5988000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</f>
        <v>5389200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4790400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1247500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12475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2:U12"/>
  <sheetViews>
    <sheetView workbookViewId="0">
      <selection activeCell="U13" sqref="U13"/>
    </sheetView>
  </sheetViews>
  <sheetFormatPr defaultRowHeight="15" x14ac:dyDescent="0.25"/>
  <sheetData>
    <row r="12" spans="20:21" x14ac:dyDescent="0.25">
      <c r="T12">
        <v>38.56</v>
      </c>
      <c r="U12">
        <f>T12*10.764</f>
        <v>415.05984000000001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0DABE-E78F-49DC-B84F-792F3016211D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zoomScaleNormal="100" workbookViewId="0">
      <selection activeCell="T15" sqref="T15"/>
    </sheetView>
  </sheetViews>
  <sheetFormatPr defaultRowHeight="15" x14ac:dyDescent="0.25"/>
  <sheetData>
    <row r="12" spans="19:20" x14ac:dyDescent="0.25">
      <c r="S12">
        <v>42.21</v>
      </c>
    </row>
    <row r="13" spans="19:20" x14ac:dyDescent="0.25">
      <c r="S13">
        <v>1.69</v>
      </c>
    </row>
    <row r="14" spans="19:20" x14ac:dyDescent="0.25">
      <c r="S14">
        <v>7.06</v>
      </c>
    </row>
    <row r="15" spans="19:20" x14ac:dyDescent="0.25">
      <c r="S15">
        <f>SUM(S12:S14)</f>
        <v>50.96</v>
      </c>
      <c r="T15">
        <f>S15*10.764</f>
        <v>548.53343999999993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7:T17"/>
  <sheetViews>
    <sheetView topLeftCell="A6" workbookViewId="0">
      <selection activeCell="T18" sqref="T18"/>
    </sheetView>
  </sheetViews>
  <sheetFormatPr defaultRowHeight="15" x14ac:dyDescent="0.25"/>
  <sheetData>
    <row r="17" spans="19:20" x14ac:dyDescent="0.25">
      <c r="S17">
        <v>70.31</v>
      </c>
      <c r="T17">
        <f>S17*10.764</f>
        <v>756.81683999999996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5" sqref="T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T19"/>
  <sheetViews>
    <sheetView zoomScaleNormal="100" workbookViewId="0">
      <selection activeCell="U22" sqref="U22"/>
    </sheetView>
  </sheetViews>
  <sheetFormatPr defaultRowHeight="15" x14ac:dyDescent="0.25"/>
  <sheetData>
    <row r="13" spans="19:20" x14ac:dyDescent="0.25">
      <c r="S13">
        <v>38.56</v>
      </c>
      <c r="T13">
        <f>S13*10.764</f>
        <v>415.05984000000001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7" sqref="G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3"/>
  <sheetViews>
    <sheetView workbookViewId="0">
      <selection activeCell="U13" sqref="U13"/>
    </sheetView>
  </sheetViews>
  <sheetFormatPr defaultRowHeight="15" x14ac:dyDescent="0.25"/>
  <sheetData>
    <row r="1" spans="1:21" x14ac:dyDescent="0.25">
      <c r="A1" s="6"/>
    </row>
    <row r="13" spans="1:21" x14ac:dyDescent="0.25">
      <c r="T13">
        <v>50.99</v>
      </c>
      <c r="U13">
        <f>T13*10.764</f>
        <v>548.85636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2024-11-21T08:55:16Z</dcterms:modified>
</cp:coreProperties>
</file>