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Vikrambhai Baktaji Chawan\"/>
    </mc:Choice>
  </mc:AlternateContent>
  <xr:revisionPtr revIDLastSave="0" documentId="13_ncr:1_{5FF3D06A-189B-4F47-95D8-1C2622CE1DE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2" sheetId="14" r:id="rId2"/>
    <sheet name="Sheet1" sheetId="13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<sst xmlns="http://schemas.openxmlformats.org/spreadsheetml/2006/main" count="23" uniqueCount="20">
  <si>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</si>
  <si>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</si>
  <si>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</si>
  <si>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</si>
  <si>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</si>
  <si>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</si>
  <si>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</si>
  <si>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</si>
  <si>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</si>
  <si>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</si>
  <si>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</si>
  <si>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</si>
  <si>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</si>
  <si>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916, 9th
Floor, A Wing, K.D. Heights Building No.3, SRA CHS LTD. Rani Sati Marg, Malad
(East), Mumbai - 400 097.</t>
  </si>
  <si>
    <t>rate</t>
  </si>
  <si>
    <t>fmv</t>
  </si>
  <si>
    <t>29.08.24</t>
  </si>
  <si>
    <t>ca</t>
  </si>
  <si>
    <t>10.01.24</t>
  </si>
  <si>
    <t>03.11.23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</si>
</sst>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325086</xdr:colOff>
      <xdr:row>50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9B8D5-FA6A-4D3E-85B1-73E89D1D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59486" cy="8545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EF005-8E42-4EBE-9495-36F2AB429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AD7D54-33A8-4485-9574-C805C074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F1EC59-9F45-4AB2-BBBE-3830454BC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7940CE-3AE5-43FD-9537-0ED5F6836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8553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50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E4B9A-4A6A-4F71-8EC1-2C879DC09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5535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1FAA4D-9FF7-4568-B74C-6A53499D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096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3" sqref="J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375</v>
      </c>
      <c r="C2" s="4">
        <f>B2*1.2</f>
        <v>450</v>
      </c>
      <c r="D2" s="4">
        <f t="shared" ref="D2:D13" si="2">C2*1.2</f>
        <v>540</v>
      </c>
      <c r="E2" s="5">
        <f t="shared" ref="E2:E13" si="3">R2</f>
        <v>6500000</v>
      </c>
      <c r="F2" s="10">
        <f t="shared" ref="F2:F13" si="4">ROUND((E2/B2),0)</f>
        <v>17333</v>
      </c>
      <c r="G2" s="10">
        <f t="shared" ref="G2:G13" si="5">ROUND((E2/C2),0)</f>
        <v>14444</v>
      </c>
      <c r="H2" s="10">
        <f t="shared" ref="H2:H13" si="6">ROUND((E2/D2),0)</f>
        <v>12037</v>
      </c>
      <c r="I2" s="4" t="e">
        <f>#REF!</f>
        <v>#REF!</v>
      </c>
      <c r="J2" s="4">
        <f t="shared" ref="J2:J13" si="7">S2</f>
        <v>0</v>
      </c>
      <c r="O2">
        <v>0</v>
      </c>
      <c r="P2">
        <v>450</v>
      </c>
      <c r="Q2">
        <f t="shared" ref="Q2:Q12" si="8">P2/1.2</f>
        <v>375</v>
      </c>
      <c r="R2" s="2">
        <v>6500000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380</v>
      </c>
      <c r="C3" s="4">
        <f t="shared" ref="C3:C15" si="9">B3*1.2</f>
        <v>456</v>
      </c>
      <c r="D3" s="4">
        <f t="shared" si="2"/>
        <v>547.19999999999993</v>
      </c>
      <c r="E3" s="5">
        <f t="shared" si="3"/>
        <v>7500000</v>
      </c>
      <c r="F3" s="10">
        <f t="shared" si="4"/>
        <v>19737</v>
      </c>
      <c r="G3" s="10">
        <f t="shared" si="5"/>
        <v>16447</v>
      </c>
      <c r="H3" s="10">
        <f t="shared" si="6"/>
        <v>13706</v>
      </c>
      <c r="I3" s="4" t="e">
        <f>#REF!</f>
        <v>#REF!</v>
      </c>
      <c r="J3" s="4">
        <f t="shared" si="7"/>
        <v>0</v>
      </c>
      <c r="O3">
        <v>0</v>
      </c>
      <c r="P3">
        <f t="shared" ref="P2:P12" si="10">O3/1.2</f>
        <v>0</v>
      </c>
      <c r="Q3">
        <v>380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370</v>
      </c>
      <c r="C4" s="4">
        <f t="shared" si="9"/>
        <v>444</v>
      </c>
      <c r="D4" s="4">
        <f t="shared" si="2"/>
        <v>532.79999999999995</v>
      </c>
      <c r="E4" s="17">
        <f t="shared" si="3"/>
        <v>4300000</v>
      </c>
      <c r="F4" s="10">
        <f t="shared" si="4"/>
        <v>11622</v>
      </c>
      <c r="G4" s="10">
        <f t="shared" si="5"/>
        <v>9685</v>
      </c>
      <c r="H4" s="10">
        <f t="shared" si="6"/>
        <v>8071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370</v>
      </c>
      <c r="R4" s="2">
        <v>4300000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300</v>
      </c>
      <c r="C5" s="4">
        <f t="shared" si="9"/>
        <v>360</v>
      </c>
      <c r="D5" s="4">
        <f t="shared" si="2"/>
        <v>432</v>
      </c>
      <c r="E5" s="17">
        <f t="shared" si="3"/>
        <v>4500000</v>
      </c>
      <c r="F5" s="10">
        <f t="shared" si="4"/>
        <v>15000</v>
      </c>
      <c r="G5" s="10">
        <f t="shared" si="5"/>
        <v>12500</v>
      </c>
      <c r="H5" s="10">
        <f t="shared" si="6"/>
        <v>10417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300</v>
      </c>
      <c r="R5" s="2">
        <v>4500000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269</v>
      </c>
      <c r="C6" s="4">
        <f t="shared" si="9"/>
        <v>322.8</v>
      </c>
      <c r="D6" s="4">
        <f t="shared" si="2"/>
        <v>387.36</v>
      </c>
      <c r="E6" s="17">
        <f t="shared" si="3"/>
        <v>3960000</v>
      </c>
      <c r="F6" s="10">
        <f t="shared" si="4"/>
        <v>14721</v>
      </c>
      <c r="G6" s="10">
        <f t="shared" si="5"/>
        <v>12268</v>
      </c>
      <c r="H6" s="10">
        <f t="shared" si="6"/>
        <v>10223</v>
      </c>
      <c r="I6" s="4" t="e">
        <f>#REF!</f>
        <v>#REF!</v>
      </c>
      <c r="J6" s="4" t="str">
        <f t="shared" si="7"/>
        <v>29.08.24</v>
      </c>
      <c r="O6">
        <v>0</v>
      </c>
      <c r="P6">
        <f t="shared" si="10"/>
        <v>0</v>
      </c>
      <c r="Q6">
        <v>269</v>
      </c>
      <c r="R6" s="2">
        <v>3960000</v>
      </c>
      <c r="S6" s="8" t="s">
        <v>16</v>
      </c>
      <c r="T6" s="8"/>
    </row>
    <row r="7" spans="1:20" x14ac:dyDescent="0.25">
      <c r="A7" s="4">
        <f t="shared" si="0"/>
        <v>0</v>
      </c>
      <c r="B7" s="4">
        <f t="shared" si="1"/>
        <v>269</v>
      </c>
      <c r="C7" s="4">
        <f t="shared" si="9"/>
        <v>322.8</v>
      </c>
      <c r="D7" s="4">
        <f t="shared" si="2"/>
        <v>387.36</v>
      </c>
      <c r="E7" s="17">
        <f t="shared" si="3"/>
        <v>4370000</v>
      </c>
      <c r="F7" s="10">
        <f t="shared" si="4"/>
        <v>16245</v>
      </c>
      <c r="G7" s="10">
        <f t="shared" si="5"/>
        <v>13538</v>
      </c>
      <c r="H7" s="10">
        <f t="shared" si="6"/>
        <v>11281</v>
      </c>
      <c r="I7" s="4" t="e">
        <f>#REF!</f>
        <v>#REF!</v>
      </c>
      <c r="J7" s="4" t="str">
        <f t="shared" si="7"/>
        <v>10.01.24</v>
      </c>
      <c r="O7">
        <v>0</v>
      </c>
      <c r="P7">
        <f t="shared" si="10"/>
        <v>0</v>
      </c>
      <c r="Q7">
        <v>269</v>
      </c>
      <c r="R7" s="2">
        <v>4370000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269</v>
      </c>
      <c r="C8" s="4">
        <f t="shared" si="9"/>
        <v>322.8</v>
      </c>
      <c r="D8" s="4">
        <f t="shared" si="2"/>
        <v>387.36</v>
      </c>
      <c r="E8" s="17">
        <f t="shared" si="3"/>
        <v>4200000</v>
      </c>
      <c r="F8" s="10">
        <f t="shared" si="4"/>
        <v>15613</v>
      </c>
      <c r="G8" s="10">
        <f t="shared" si="5"/>
        <v>13011</v>
      </c>
      <c r="H8" s="10">
        <f t="shared" si="6"/>
        <v>10843</v>
      </c>
      <c r="I8" s="4" t="e">
        <f>#REF!</f>
        <v>#REF!</v>
      </c>
      <c r="J8" s="4" t="str">
        <f t="shared" si="7"/>
        <v>03.11.23</v>
      </c>
      <c r="O8">
        <v>0</v>
      </c>
      <c r="P8">
        <f t="shared" si="10"/>
        <v>0</v>
      </c>
      <c r="Q8">
        <v>269</v>
      </c>
      <c r="R8" s="2">
        <v>4200000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7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7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C17" s="16"/>
      <c r="D17" s="16"/>
      <c r="E17" s="16"/>
      <c r="F17" s="15" t="s">
        <v>13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</row>
    <row r="19" spans="3:24" x14ac:dyDescent="0.25">
      <c r="G19" t="s">
        <v>17</v>
      </c>
      <c r="H19">
        <v>269</v>
      </c>
    </row>
    <row r="20" spans="3:24" x14ac:dyDescent="0.25">
      <c r="G20" t="s">
        <v>14</v>
      </c>
      <c r="H20">
        <v>14000</v>
      </c>
    </row>
    <row r="21" spans="3:24" x14ac:dyDescent="0.25">
      <c r="G21" t="s">
        <v>15</v>
      </c>
      <c r="H21">
        <f>H20*H19</f>
        <v>3766000</v>
      </c>
    </row>
    <row r="22" spans="3:24" x14ac:dyDescent="0.25">
      <c r="G22" s="6"/>
      <c r="H22" s="6"/>
    </row>
    <row r="24" spans="3:24" x14ac:dyDescent="0.25"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Sheet2</vt:lpstr>
      <vt:lpstr>Sheet1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2024-11-19T08:59:01Z</dcterms:modified>
</cp:coreProperties>
</file>