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Rajendra Dattaram Kadu\"/>
    </mc:Choice>
  </mc:AlternateContent>
  <xr:revisionPtr revIDLastSave="0" documentId="13_ncr:1_{B2E8BB22-C9FE-4049-B192-3A0D26E4E43E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6" i="4" l="1"/>
  <c r="Q5" i="4"/>
  <c r="C20" i="23"/>
  <c r="C5" i="25" l="1"/>
  <c r="C4" i="25"/>
  <c r="C3" i="25"/>
  <c r="Q2" i="4"/>
  <c r="B2" i="4" s="1"/>
  <c r="C2" i="4" s="1"/>
  <c r="Q3" i="4"/>
  <c r="B3" i="4" s="1"/>
  <c r="C3" i="4" s="1"/>
  <c r="D3" i="4" s="1"/>
  <c r="P4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<sst xmlns="http://schemas.openxmlformats.org/spreadsheetml/2006/main" count="130" uniqueCount="88">
  <si>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</si>
  <si>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</si>
  <si>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</si>
  <si>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</si>
  <si>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</si>
  <si>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</si>
  <si>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</si>
  <si>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</si>
  <si>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</si>
  <si>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</si>
  <si>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</si>
  <si>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</si>
  <si>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</si>
  <si>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</si>
  <si>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</si>
  <si>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</si>
  <si>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</si>
  <si>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</si>
  <si>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</si>
  <si>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</si>
  <si>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</si>
  <si>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</si>
  <si>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</si>
  <si>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</si>
  <si>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</si>
  <si>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</si>
  <si>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</si>
  <si>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</si>
  <si>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</si>
  <si>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</si>
  <si>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</si>
  <si>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</si>
  <si>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</si>
  <si>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</si>
  <si>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</si>
  <si>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</si>
  <si>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</si>
  <si>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</si>
  <si>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</si>
  <si>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</si>
  <si>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</si>
  <si>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</si>
  <si>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</si>
  <si>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</si>
  <si>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</si>
  <si>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</si>
  <si>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</si>
  <si>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</si>
  <si>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</si>
  <si>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</si>
  <si>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</si>
  <si>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</si>
  <si>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</si>
  <si>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</si>
  <si>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</si>
  <si>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</si>
  <si>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</si>
  <si>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</si>
  <si>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</si>
  <si>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</si>
  <si>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</si>
  <si>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</si>
  <si>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</si>
  <si>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</si>
  <si>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</si>
  <si>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</si>
  <si>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</si>
  <si>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</si>
  <si>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</si>
  <si>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</si>
  <si>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</si>
  <si>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</si>
  <si>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</si>
  <si>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</si>
  <si>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</si>
  <si>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</si>
  <si>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</si>
  <si>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</si>
  <si>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</si>
  <si>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</si>
  <si>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</si>
  <si>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</si>
  <si>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</si>
  <si>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</si>
  <si>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OC-1987</t>
  </si>
  <si>
    <t>IGR-07.10.24</t>
  </si>
  <si>
    <t>IGR-09.09.24</t>
  </si>
  <si>
    <t>IGR-31.07.24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</si>
</sst>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5BD46D-0D72-47D8-9E77-E8F4BD697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E0B79-7A12-4B01-86C6-EB96FA8D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791F63-4247-4FB0-9895-E01D5A294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49</xdr:row>
      <xdr:rowOff>86967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BDA389-0E26-4D65-B099-F9F4B8E1E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897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477508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0FDF05-96AC-4345-B8F7-771141DF0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11908" cy="8830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zoomScaleNormal="100"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16500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14000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37</v>
      </c>
      <c r="D7" s="24">
        <v>2024</v>
      </c>
    </row>
    <row r="8" spans="1:5" x14ac:dyDescent="0.25">
      <c r="A8" s="15" t="s">
        <v>18</v>
      </c>
      <c r="B8" s="23"/>
      <c r="C8" s="24">
        <f>C9-C7</f>
        <v>23</v>
      </c>
      <c r="D8" s="24">
        <v>1987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55.5</v>
      </c>
      <c r="D10" s="24"/>
    </row>
    <row r="11" spans="1:5" x14ac:dyDescent="0.25">
      <c r="A11" s="15"/>
      <c r="B11" s="25"/>
      <c r="C11" s="26">
        <f>C10%</f>
        <v>0.55500000000000005</v>
      </c>
      <c r="D11" s="26"/>
    </row>
    <row r="12" spans="1:5" x14ac:dyDescent="0.25">
      <c r="A12" s="15" t="s">
        <v>21</v>
      </c>
      <c r="B12" s="18"/>
      <c r="C12" s="19">
        <f>C6*C11</f>
        <v>1387.5000000000002</v>
      </c>
      <c r="D12" s="22"/>
    </row>
    <row r="13" spans="1:5" x14ac:dyDescent="0.25">
      <c r="A13" s="15" t="s">
        <v>22</v>
      </c>
      <c r="B13" s="18"/>
      <c r="C13" s="19">
        <f>C6-C12</f>
        <v>1112.4999999999998</v>
      </c>
      <c r="D13" s="22"/>
    </row>
    <row r="14" spans="1:5" x14ac:dyDescent="0.25">
      <c r="A14" s="15" t="s">
        <v>15</v>
      </c>
      <c r="B14" s="18"/>
      <c r="C14" s="19">
        <f>C5</f>
        <v>14000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15112.5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420</v>
      </c>
      <c r="D18" s="24"/>
    </row>
    <row r="19" spans="1:5" x14ac:dyDescent="0.25">
      <c r="A19" s="15" t="s">
        <v>74</v>
      </c>
      <c r="B19" s="6"/>
      <c r="C19" s="30">
        <f>C18*C16</f>
        <v>6347250</v>
      </c>
      <c r="D19" s="72"/>
      <c r="E19" s="65"/>
    </row>
    <row r="20" spans="1:5" x14ac:dyDescent="0.25">
      <c r="A20" s="15" t="s">
        <v>24</v>
      </c>
      <c r="C20" s="31">
        <f>C19*98%</f>
        <v>6220305</v>
      </c>
      <c r="D20" s="30"/>
      <c r="E20" s="65"/>
    </row>
    <row r="21" spans="1:5" x14ac:dyDescent="0.25">
      <c r="A21" s="15" t="s">
        <v>25</v>
      </c>
      <c r="C21" s="31">
        <f>C19*80%</f>
        <v>5077800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1050000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13223.4375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3" activeCellId="1" sqref="G5:R6 G3:S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350.83333333333337</v>
      </c>
      <c r="C2" s="4">
        <f t="shared" ref="C2:C16" si="1">B2*1.2</f>
        <v>421.00000000000006</v>
      </c>
      <c r="D2" s="4">
        <f t="shared" ref="D2:D16" si="2">C2*1.2</f>
        <v>505.20000000000005</v>
      </c>
      <c r="E2" s="5">
        <f t="shared" ref="E2:E16" si="3">R2</f>
        <v>5500000</v>
      </c>
      <c r="F2" s="4">
        <f t="shared" ref="F2:F15" si="4">ROUND((E2/B2),0)</f>
        <v>15677</v>
      </c>
      <c r="G2" s="4">
        <f t="shared" ref="G2:G15" si="5">ROUND((E2/C2),0)</f>
        <v>13064</v>
      </c>
      <c r="H2" s="4">
        <f t="shared" ref="H2:H15" si="6">ROUND((E2/D2),0)</f>
        <v>10887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421</v>
      </c>
      <c r="Q2">
        <f t="shared" ref="Q2:Q10" si="9">P2/1.2</f>
        <v>350.83333333333337</v>
      </c>
      <c r="R2" s="2">
        <v>5500000</v>
      </c>
      <c r="S2" s="2" t="s">
        <v>85</v>
      </c>
    </row>
    <row r="3" spans="1:19" x14ac:dyDescent="0.25">
      <c r="A3" s="4">
        <v>2</v>
      </c>
      <c r="B3" s="4">
        <f t="shared" si="0"/>
        <v>355</v>
      </c>
      <c r="C3" s="4">
        <f t="shared" si="1"/>
        <v>426</v>
      </c>
      <c r="D3" s="4">
        <f t="shared" si="2"/>
        <v>511.2</v>
      </c>
      <c r="E3" s="5">
        <f t="shared" si="3"/>
        <v>6300000</v>
      </c>
      <c r="F3" s="4">
        <f t="shared" si="4"/>
        <v>17746</v>
      </c>
      <c r="G3" s="74">
        <f t="shared" si="5"/>
        <v>14789</v>
      </c>
      <c r="H3" s="74">
        <f t="shared" si="6"/>
        <v>12324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v>426</v>
      </c>
      <c r="Q3" s="7">
        <f t="shared" si="9"/>
        <v>355</v>
      </c>
      <c r="R3" s="75">
        <v>6300000</v>
      </c>
      <c r="S3" s="75" t="s">
        <v>86</v>
      </c>
    </row>
    <row r="4" spans="1:19" x14ac:dyDescent="0.25">
      <c r="A4" s="4">
        <v>3</v>
      </c>
      <c r="B4" s="4">
        <f t="shared" si="0"/>
        <v>394</v>
      </c>
      <c r="C4" s="4">
        <f t="shared" si="1"/>
        <v>472.79999999999995</v>
      </c>
      <c r="D4" s="4">
        <f t="shared" si="2"/>
        <v>567.3599999999999</v>
      </c>
      <c r="E4" s="5">
        <f t="shared" si="3"/>
        <v>7000000</v>
      </c>
      <c r="F4" s="4">
        <f t="shared" si="4"/>
        <v>17766</v>
      </c>
      <c r="G4" s="74">
        <f t="shared" si="5"/>
        <v>14805</v>
      </c>
      <c r="H4" s="74">
        <f t="shared" si="6"/>
        <v>12338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ref="P2:P10" si="10">O4/1.2</f>
        <v>0</v>
      </c>
      <c r="Q4" s="7">
        <v>394</v>
      </c>
      <c r="R4" s="75">
        <v>7000000</v>
      </c>
      <c r="S4" s="75" t="s">
        <v>87</v>
      </c>
    </row>
    <row r="5" spans="1:19" x14ac:dyDescent="0.25">
      <c r="A5" s="4">
        <v>4</v>
      </c>
      <c r="B5" s="4">
        <f t="shared" si="0"/>
        <v>381.66666666666669</v>
      </c>
      <c r="C5" s="4">
        <f t="shared" si="1"/>
        <v>458</v>
      </c>
      <c r="D5" s="4">
        <f t="shared" si="2"/>
        <v>549.6</v>
      </c>
      <c r="E5" s="5">
        <f t="shared" si="3"/>
        <v>8000000</v>
      </c>
      <c r="F5" s="4">
        <f t="shared" si="4"/>
        <v>20961</v>
      </c>
      <c r="G5" s="74">
        <f t="shared" si="5"/>
        <v>17467</v>
      </c>
      <c r="H5" s="74">
        <f t="shared" si="6"/>
        <v>14556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v>458</v>
      </c>
      <c r="Q5" s="7">
        <f t="shared" si="9"/>
        <v>381.66666666666669</v>
      </c>
      <c r="R5" s="75">
        <v>8000000</v>
      </c>
      <c r="S5" s="2"/>
    </row>
    <row r="6" spans="1:19" x14ac:dyDescent="0.25">
      <c r="A6" s="4">
        <v>5</v>
      </c>
      <c r="B6" s="4">
        <f t="shared" si="0"/>
        <v>475</v>
      </c>
      <c r="C6" s="4">
        <f t="shared" si="1"/>
        <v>570</v>
      </c>
      <c r="D6" s="4">
        <f t="shared" si="2"/>
        <v>684</v>
      </c>
      <c r="E6" s="5">
        <f t="shared" si="3"/>
        <v>9600000</v>
      </c>
      <c r="F6" s="4">
        <f t="shared" si="4"/>
        <v>20211</v>
      </c>
      <c r="G6" s="74">
        <f t="shared" si="5"/>
        <v>16842</v>
      </c>
      <c r="H6" s="74">
        <f t="shared" si="6"/>
        <v>14035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475</v>
      </c>
      <c r="R6" s="75">
        <v>9600000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 t="s">
        <v>84</v>
      </c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350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420</v>
      </c>
      <c r="H29" s="10">
        <f>G29/G28</f>
        <v>1.2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2024-11-18T06:23:26Z</dcterms:modified>
</cp:coreProperties>
</file>