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Urban Gerard Rodrigues\"/>
    </mc:Choice>
  </mc:AlternateContent>
  <xr:revisionPtr revIDLastSave="0" documentId="13_ncr:1_{B8FB9455-4CBB-41DE-AA7D-23BAC8BB301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I29" i="4" l="1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1" i="23" l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<sst xmlns="http://schemas.openxmlformats.org/spreadsheetml/2006/main" count="130" uniqueCount="88">
  <si>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</si>
  <si>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</si>
  <si>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</si>
  <si>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</si>
  <si>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</si>
  <si>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</si>
  <si>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</si>
  <si>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</si>
  <si>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</si>
  <si>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</si>
  <si>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</si>
  <si>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</si>
  <si>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</si>
  <si>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</si>
  <si>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</si>
  <si>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</si>
  <si>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</si>
  <si>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</si>
  <si>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</si>
  <si>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</si>
  <si>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</si>
  <si>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</si>
  <si>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</si>
  <si>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</si>
  <si>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</si>
  <si>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</si>
  <si>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</si>
  <si>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</si>
  <si>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</si>
  <si>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</si>
  <si>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</si>
  <si>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</si>
  <si>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</si>
  <si>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</si>
  <si>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</si>
  <si>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</si>
  <si>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</si>
  <si>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</si>
  <si>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</si>
  <si>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</si>
  <si>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</si>
  <si>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</si>
  <si>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</si>
  <si>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</si>
  <si>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</si>
  <si>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</si>
  <si>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</si>
  <si>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</si>
  <si>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</si>
  <si>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</si>
  <si>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</si>
  <si>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</si>
  <si>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</si>
  <si>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</si>
  <si>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</si>
  <si>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</si>
  <si>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</si>
  <si>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</si>
  <si>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</si>
  <si>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</si>
  <si>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</si>
  <si>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</si>
  <si>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</si>
  <si>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</si>
  <si>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</si>
  <si>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</si>
  <si>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</si>
  <si>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</si>
  <si>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</si>
  <si>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</si>
  <si>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</si>
  <si>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</si>
  <si>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</si>
  <si>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</si>
  <si>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</si>
  <si>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</si>
  <si>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</si>
  <si>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</si>
  <si>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</si>
  <si>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</si>
  <si>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</si>
  <si>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</si>
  <si>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</si>
  <si>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</si>
  <si>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</si>
  <si>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08.11.2024</t>
  </si>
  <si>
    <t>IGR-15.09.24</t>
  </si>
  <si>
    <t>IGR-17.10.24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</si>
</sst>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7143B4-426D-4C56-9110-F3A6E902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7B173-D840-47BE-901D-6B748ECA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C423C-DCF4-4E2D-9493-D6675A2C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BE7BE-70A2-4A52-8E1D-4312CF31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795BF-6B76-4438-874F-DC0B01598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00349-6FAF-48D6-9547-3F867C28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98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F8C1A-C316-41AB-99CF-DA4EA5FF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14000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10500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10500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552</v>
      </c>
      <c r="D18" s="24"/>
    </row>
    <row r="19" spans="1:5" x14ac:dyDescent="0.25">
      <c r="A19" s="15" t="s">
        <v>73</v>
      </c>
      <c r="B19" s="6"/>
      <c r="C19" s="30">
        <f>C18*C16</f>
        <v>7728000</v>
      </c>
      <c r="D19" s="72"/>
      <c r="E19" s="65"/>
    </row>
    <row r="20" spans="1:5" x14ac:dyDescent="0.25">
      <c r="A20" s="15" t="s">
        <v>24</v>
      </c>
      <c r="C20" s="31">
        <f>C19*98%</f>
        <v>7573440</v>
      </c>
      <c r="D20" s="30"/>
      <c r="E20" s="65"/>
    </row>
    <row r="21" spans="1:5" x14ac:dyDescent="0.25">
      <c r="A21" s="15" t="s">
        <v>25</v>
      </c>
      <c r="C21" s="31">
        <f>C19*80%</f>
        <v>6182400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1932000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19320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1.855468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585</v>
      </c>
      <c r="C2" s="4">
        <f t="shared" ref="C2:C16" si="1">B2*1.2</f>
        <v>702</v>
      </c>
      <c r="D2" s="4">
        <f t="shared" ref="D2:D16" si="2">C2*1.2</f>
        <v>842.4</v>
      </c>
      <c r="E2" s="5">
        <f t="shared" ref="E2:E16" si="3">R2</f>
        <v>7652679</v>
      </c>
      <c r="F2" s="74">
        <f t="shared" ref="F2:F15" si="4">ROUND((E2/B2),0)</f>
        <v>13082</v>
      </c>
      <c r="G2" s="74">
        <f t="shared" ref="G2:G15" si="5">ROUND((E2/C2),0)</f>
        <v>10901</v>
      </c>
      <c r="H2" s="74">
        <f t="shared" ref="H2:H15" si="6">ROUND((E2/D2),0)</f>
        <v>9084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585</v>
      </c>
      <c r="R2" s="75">
        <v>7652679</v>
      </c>
      <c r="S2" s="75" t="s">
        <v>87</v>
      </c>
    </row>
    <row r="3" spans="1:19" x14ac:dyDescent="0.25">
      <c r="A3" s="4">
        <v>2</v>
      </c>
      <c r="B3" s="4">
        <f t="shared" si="0"/>
        <v>586</v>
      </c>
      <c r="C3" s="4">
        <f t="shared" si="1"/>
        <v>703.19999999999993</v>
      </c>
      <c r="D3" s="4">
        <f t="shared" si="2"/>
        <v>843.83999999999992</v>
      </c>
      <c r="E3" s="5">
        <f t="shared" si="3"/>
        <v>7832400</v>
      </c>
      <c r="F3" s="74">
        <f t="shared" si="4"/>
        <v>13366</v>
      </c>
      <c r="G3" s="74">
        <f t="shared" si="5"/>
        <v>11138</v>
      </c>
      <c r="H3" s="74">
        <f t="shared" si="6"/>
        <v>9282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586</v>
      </c>
      <c r="R3" s="75">
        <v>7832400</v>
      </c>
      <c r="S3" s="75" t="s">
        <v>86</v>
      </c>
    </row>
    <row r="4" spans="1:19" x14ac:dyDescent="0.25">
      <c r="A4" s="4">
        <v>3</v>
      </c>
      <c r="B4" s="4">
        <f t="shared" si="0"/>
        <v>552</v>
      </c>
      <c r="C4" s="4">
        <f t="shared" si="1"/>
        <v>662.4</v>
      </c>
      <c r="D4" s="4">
        <f t="shared" si="2"/>
        <v>794.88</v>
      </c>
      <c r="E4" s="5">
        <f t="shared" si="3"/>
        <v>7166071</v>
      </c>
      <c r="F4" s="4">
        <f t="shared" si="4"/>
        <v>12982</v>
      </c>
      <c r="G4" s="4">
        <f t="shared" si="5"/>
        <v>10818</v>
      </c>
      <c r="H4" s="4">
        <f t="shared" si="6"/>
        <v>9015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552</v>
      </c>
      <c r="R4" s="2">
        <v>7166071</v>
      </c>
      <c r="S4" s="2" t="s">
        <v>86</v>
      </c>
    </row>
    <row r="5" spans="1:19" x14ac:dyDescent="0.25">
      <c r="A5" s="4">
        <v>4</v>
      </c>
      <c r="B5" s="4">
        <f t="shared" si="0"/>
        <v>615</v>
      </c>
      <c r="C5" s="4">
        <f t="shared" si="1"/>
        <v>738</v>
      </c>
      <c r="D5" s="4">
        <f t="shared" si="2"/>
        <v>885.6</v>
      </c>
      <c r="E5" s="5">
        <f t="shared" si="3"/>
        <v>8370000</v>
      </c>
      <c r="F5" s="4">
        <f t="shared" si="4"/>
        <v>13610</v>
      </c>
      <c r="G5" s="4">
        <f t="shared" si="5"/>
        <v>11341</v>
      </c>
      <c r="H5" s="4">
        <f t="shared" si="6"/>
        <v>9451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615</v>
      </c>
      <c r="R5" s="2">
        <v>8370000</v>
      </c>
      <c r="S5" s="2"/>
    </row>
    <row r="6" spans="1:19" x14ac:dyDescent="0.25">
      <c r="A6" s="4">
        <v>5</v>
      </c>
      <c r="B6" s="4">
        <f t="shared" si="0"/>
        <v>674</v>
      </c>
      <c r="C6" s="4">
        <f t="shared" si="1"/>
        <v>808.8</v>
      </c>
      <c r="D6" s="4">
        <f t="shared" si="2"/>
        <v>970.56</v>
      </c>
      <c r="E6" s="5">
        <f t="shared" si="3"/>
        <v>9600000</v>
      </c>
      <c r="F6" s="74">
        <f t="shared" si="4"/>
        <v>14243</v>
      </c>
      <c r="G6" s="74">
        <f t="shared" si="5"/>
        <v>11869</v>
      </c>
      <c r="H6" s="74">
        <f t="shared" si="6"/>
        <v>9891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674</v>
      </c>
      <c r="R6" s="75">
        <v>9600000</v>
      </c>
      <c r="S6" s="2"/>
    </row>
    <row r="7" spans="1:19" x14ac:dyDescent="0.25">
      <c r="A7" s="4">
        <v>6</v>
      </c>
      <c r="B7" s="4">
        <f t="shared" si="0"/>
        <v>611</v>
      </c>
      <c r="C7" s="4">
        <f t="shared" si="1"/>
        <v>733.19999999999993</v>
      </c>
      <c r="D7" s="4">
        <f t="shared" si="2"/>
        <v>879.83999999999992</v>
      </c>
      <c r="E7" s="5">
        <f t="shared" si="3"/>
        <v>8800000</v>
      </c>
      <c r="F7" s="74">
        <f t="shared" si="4"/>
        <v>14403</v>
      </c>
      <c r="G7" s="74">
        <f t="shared" si="5"/>
        <v>12002</v>
      </c>
      <c r="H7" s="74">
        <f t="shared" si="6"/>
        <v>10002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611</v>
      </c>
      <c r="R7" s="75">
        <v>8800000</v>
      </c>
      <c r="S7" s="2"/>
    </row>
    <row r="8" spans="1:19" x14ac:dyDescent="0.25">
      <c r="A8" s="4">
        <v>7</v>
      </c>
      <c r="B8" s="4">
        <f t="shared" si="0"/>
        <v>585</v>
      </c>
      <c r="C8" s="4">
        <f t="shared" si="1"/>
        <v>702</v>
      </c>
      <c r="D8" s="4">
        <f t="shared" si="2"/>
        <v>842.4</v>
      </c>
      <c r="E8" s="5">
        <f t="shared" si="3"/>
        <v>8360000</v>
      </c>
      <c r="F8" s="4">
        <f t="shared" si="4"/>
        <v>14291</v>
      </c>
      <c r="G8" s="4">
        <f t="shared" si="5"/>
        <v>11909</v>
      </c>
      <c r="H8" s="4">
        <f t="shared" si="6"/>
        <v>9924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585</v>
      </c>
      <c r="R8" s="2">
        <v>8360000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5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84</v>
      </c>
      <c r="G28" s="52">
        <v>552</v>
      </c>
    </row>
    <row r="29" spans="1:19" s="10" customFormat="1" x14ac:dyDescent="0.25">
      <c r="C29" s="67" t="s">
        <v>1</v>
      </c>
      <c r="D29" s="67">
        <v>7205357</v>
      </c>
      <c r="F29" s="52" t="s">
        <v>71</v>
      </c>
      <c r="G29" s="52">
        <f>G28+55</f>
        <v>607</v>
      </c>
      <c r="H29" s="10">
        <f>G29/G28</f>
        <v>1.0996376811594204</v>
      </c>
      <c r="I29" s="10">
        <f>D29/G28</f>
        <v>13053.182971014492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2024-11-18T10:53:22Z</dcterms:modified>
</cp:coreProperties>
</file>