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I- Bank of India\Satpur\Kapil Narang flat  603\"/>
    </mc:Choice>
  </mc:AlternateContent>
  <bookViews>
    <workbookView xWindow="0" yWindow="0" windowWidth="20490" windowHeight="7755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mnt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" l="1"/>
  <c r="P9" i="4"/>
  <c r="B4" i="4" l="1"/>
  <c r="P4" i="4"/>
  <c r="J4" i="4"/>
  <c r="I4" i="4"/>
  <c r="E4" i="4"/>
  <c r="A4" i="4"/>
  <c r="P3" i="4"/>
  <c r="Q3" i="4" s="1"/>
  <c r="B3" i="4" s="1"/>
  <c r="J3" i="4"/>
  <c r="I3" i="4"/>
  <c r="E3" i="4"/>
  <c r="A3" i="4"/>
  <c r="B2" i="4"/>
  <c r="J2" i="4"/>
  <c r="I2" i="4"/>
  <c r="E2" i="4"/>
  <c r="A2" i="4"/>
  <c r="B6" i="4"/>
  <c r="J6" i="4"/>
  <c r="I6" i="4"/>
  <c r="E6" i="4"/>
  <c r="A6" i="4"/>
  <c r="B5" i="4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Q9" i="4"/>
  <c r="B9" i="4" s="1"/>
  <c r="J9" i="4"/>
  <c r="I9" i="4"/>
  <c r="E9" i="4"/>
  <c r="A9" i="4"/>
  <c r="B8" i="4"/>
  <c r="J8" i="4"/>
  <c r="I8" i="4"/>
  <c r="E8" i="4"/>
  <c r="A8" i="4"/>
  <c r="P7" i="4"/>
  <c r="B7" i="4" s="1"/>
  <c r="J7" i="4"/>
  <c r="I7" i="4"/>
  <c r="E7" i="4"/>
  <c r="A7" i="4"/>
  <c r="D17" i="25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<sst xmlns="http://schemas.openxmlformats.org/spreadsheetml/2006/main" count="133" uniqueCount="99">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</sst>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539291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85714" cy="5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65295</xdr:colOff>
      <xdr:row>31</xdr:row>
      <xdr:rowOff>56405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38095" cy="5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21390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38390</v>
      </c>
      <c r="D10" s="56" t="s">
        <v>61</v>
      </c>
      <c r="E10" s="57">
        <f>ROUND(C10/10.764,0)</f>
        <v>3567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843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3006981</v>
      </c>
      <c r="D17" s="71">
        <f>C16*2000</f>
        <v>1686000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10" zoomScale="130" zoomScaleNormal="130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3800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5590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581</v>
      </c>
      <c r="D18" s="72"/>
      <c r="E18" s="73"/>
      <c r="F18" s="74"/>
      <c r="G18" s="74"/>
    </row>
    <row r="19" spans="1:7">
      <c r="A19" s="15"/>
      <c r="B19" s="6"/>
      <c r="C19" s="29">
        <f>C18*C16</f>
        <v>3247790</v>
      </c>
      <c r="D19" s="74" t="s">
        <v>68</v>
      </c>
      <c r="E19" s="29"/>
      <c r="F19" s="74" t="s">
        <v>68</v>
      </c>
      <c r="G19" s="74"/>
    </row>
    <row r="20" spans="1:7">
      <c r="A20" s="15"/>
      <c r="B20" s="53"/>
      <c r="C20" s="30">
        <f>C19*95%</f>
        <v>3085400.5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2598232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1162000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6766.229166666667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ref="Q3" si="10">P3/1.2</f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0</v>
      </c>
      <c r="R4" s="2">
        <v>0</v>
      </c>
      <c r="S4" s="2"/>
      <c r="T4" s="2"/>
    </row>
    <row r="5" spans="1:35">
      <c r="A5" s="4">
        <f t="shared" ref="A5:A6" si="11">N5</f>
        <v>0</v>
      </c>
      <c r="B5" s="4">
        <f t="shared" ref="B5:B6" si="12">Q5</f>
        <v>600</v>
      </c>
      <c r="C5" s="4">
        <f t="shared" ref="C5:C6" si="13">B5*1.2</f>
        <v>720</v>
      </c>
      <c r="D5" s="4">
        <f t="shared" ref="D5:D6" si="14">C5*1.2</f>
        <v>864</v>
      </c>
      <c r="E5" s="5">
        <f t="shared" ref="E5:E6" si="15">R5</f>
        <v>4500000</v>
      </c>
      <c r="F5" s="4">
        <f t="shared" ref="F5:F6" si="16">ROUND((E5/B5),0)</f>
        <v>7500</v>
      </c>
      <c r="G5" s="4">
        <f t="shared" ref="G5:G6" si="17">ROUND((E5/C5),0)</f>
        <v>6250</v>
      </c>
      <c r="H5" s="4">
        <f t="shared" ref="H5:H6" si="18">ROUND((E5/D5),0)</f>
        <v>5208</v>
      </c>
      <c r="I5" s="4">
        <f t="shared" ref="I5:I6" si="19">T5</f>
        <v>0</v>
      </c>
      <c r="J5" s="4">
        <f t="shared" ref="J5:J6" si="20">U5</f>
        <v>0</v>
      </c>
      <c r="K5" s="71"/>
      <c r="L5" s="71"/>
      <c r="M5" s="71"/>
      <c r="N5" s="71"/>
      <c r="O5" s="71">
        <v>0</v>
      </c>
      <c r="P5" s="71">
        <v>0</v>
      </c>
      <c r="Q5" s="71">
        <v>600</v>
      </c>
      <c r="R5" s="2">
        <v>4500000</v>
      </c>
      <c r="S5" s="2"/>
      <c r="T5" s="2"/>
    </row>
    <row r="6" spans="1:35">
      <c r="A6" s="4">
        <f t="shared" si="11"/>
        <v>0</v>
      </c>
      <c r="B6" s="4">
        <f t="shared" si="12"/>
        <v>680</v>
      </c>
      <c r="C6" s="4">
        <f t="shared" si="13"/>
        <v>816</v>
      </c>
      <c r="D6" s="4">
        <f t="shared" si="14"/>
        <v>979.19999999999993</v>
      </c>
      <c r="E6" s="5">
        <f t="shared" si="15"/>
        <v>3670000</v>
      </c>
      <c r="F6" s="4">
        <f t="shared" si="16"/>
        <v>5397</v>
      </c>
      <c r="G6" s="4">
        <f t="shared" si="17"/>
        <v>4498</v>
      </c>
      <c r="H6" s="4">
        <f t="shared" si="18"/>
        <v>3748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v>0</v>
      </c>
      <c r="Q6" s="71">
        <v>680</v>
      </c>
      <c r="R6" s="2">
        <v>3670000</v>
      </c>
      <c r="S6" s="2"/>
      <c r="T6" s="2"/>
      <c r="AI6" t="s">
        <v>73</v>
      </c>
    </row>
    <row r="7" spans="1:35">
      <c r="A7" s="4">
        <f t="shared" ref="A7:A17" si="21">N7</f>
        <v>0</v>
      </c>
      <c r="B7" s="4">
        <f t="shared" ref="B7:B17" si="22">Q7</f>
        <v>600</v>
      </c>
      <c r="C7" s="4">
        <f t="shared" ref="C7:C17" si="23">B7*1.2</f>
        <v>720</v>
      </c>
      <c r="D7" s="4">
        <f t="shared" ref="D7:D17" si="24">C7*1.2</f>
        <v>864</v>
      </c>
      <c r="E7" s="5">
        <f t="shared" ref="E7:E17" si="25">R7</f>
        <v>3000000</v>
      </c>
      <c r="F7" s="4">
        <f t="shared" ref="F7:F17" si="26">ROUND((E7/B7),0)</f>
        <v>5000</v>
      </c>
      <c r="G7" s="4">
        <f t="shared" ref="G7:G17" si="27">ROUND((E7/C7),0)</f>
        <v>4167</v>
      </c>
      <c r="H7" s="4">
        <f t="shared" ref="H7:H17" si="28">ROUND((E7/D7),0)</f>
        <v>3472</v>
      </c>
      <c r="I7" s="4">
        <f t="shared" ref="I7:I17" si="29">T7</f>
        <v>0</v>
      </c>
      <c r="J7" s="4">
        <f t="shared" ref="J7:J17" si="30">U7</f>
        <v>0</v>
      </c>
      <c r="K7" s="71"/>
      <c r="L7" s="71"/>
      <c r="M7" s="71"/>
      <c r="N7" s="71"/>
      <c r="O7" s="71">
        <v>0</v>
      </c>
      <c r="P7" s="71">
        <f t="shared" ref="P7:P8" si="31">O7/1.2</f>
        <v>0</v>
      </c>
      <c r="Q7" s="71">
        <v>600</v>
      </c>
      <c r="R7" s="2">
        <v>3000000</v>
      </c>
      <c r="S7" s="2"/>
      <c r="T7" s="2"/>
    </row>
    <row r="8" spans="1:35">
      <c r="A8" s="4">
        <f t="shared" si="21"/>
        <v>0</v>
      </c>
      <c r="B8" s="4">
        <f t="shared" si="22"/>
        <v>600</v>
      </c>
      <c r="C8" s="4">
        <f t="shared" si="23"/>
        <v>720</v>
      </c>
      <c r="D8" s="4">
        <f t="shared" si="24"/>
        <v>864</v>
      </c>
      <c r="E8" s="5">
        <f t="shared" si="25"/>
        <v>3100000</v>
      </c>
      <c r="F8" s="4">
        <f t="shared" si="26"/>
        <v>5167</v>
      </c>
      <c r="G8" s="4">
        <f t="shared" si="27"/>
        <v>4306</v>
      </c>
      <c r="H8" s="4">
        <f t="shared" si="28"/>
        <v>3588</v>
      </c>
      <c r="I8" s="4">
        <f t="shared" si="29"/>
        <v>0</v>
      </c>
      <c r="J8" s="4">
        <f t="shared" si="30"/>
        <v>0</v>
      </c>
      <c r="K8" s="71"/>
      <c r="L8" s="71"/>
      <c r="M8" s="71"/>
      <c r="N8" s="71"/>
      <c r="O8" s="71">
        <v>0</v>
      </c>
      <c r="P8" s="71">
        <f t="shared" si="31"/>
        <v>0</v>
      </c>
      <c r="Q8" s="71">
        <v>600</v>
      </c>
      <c r="R8" s="2">
        <v>3100000</v>
      </c>
      <c r="S8" s="2">
        <v>0</v>
      </c>
      <c r="T8" s="2"/>
    </row>
    <row r="9" spans="1:3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ref="Q9:Q17" si="32">P9/1.2</f>
        <v>0</v>
      </c>
      <c r="R9" s="2">
        <v>0</v>
      </c>
      <c r="S9" s="2"/>
      <c r="T9" s="2"/>
    </row>
    <row r="10" spans="1:35">
      <c r="A10" s="4">
        <f t="shared" si="21"/>
        <v>0</v>
      </c>
      <c r="B10" s="4">
        <f t="shared" si="22"/>
        <v>0</v>
      </c>
      <c r="C10" s="4">
        <f t="shared" si="23"/>
        <v>0</v>
      </c>
      <c r="D10" s="4">
        <f t="shared" si="24"/>
        <v>0</v>
      </c>
      <c r="E10" s="5">
        <f t="shared" si="25"/>
        <v>0</v>
      </c>
      <c r="F10" s="4" t="e">
        <f t="shared" si="26"/>
        <v>#DIV/0!</v>
      </c>
      <c r="G10" s="4" t="e">
        <f t="shared" si="27"/>
        <v>#DIV/0!</v>
      </c>
      <c r="H10" s="4" t="e">
        <f t="shared" si="28"/>
        <v>#DIV/0!</v>
      </c>
      <c r="I10" s="4">
        <f t="shared" si="29"/>
        <v>0</v>
      </c>
      <c r="J10" s="4">
        <f t="shared" si="30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2"/>
        <v>0</v>
      </c>
      <c r="R10" s="2">
        <v>0</v>
      </c>
      <c r="S10" s="2"/>
    </row>
    <row r="11" spans="1:35" ht="16.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K12" s="71"/>
      <c r="L12" s="71"/>
      <c r="M12" s="71"/>
      <c r="N12" s="71"/>
      <c r="O12" s="71">
        <v>0</v>
      </c>
      <c r="P12" s="71">
        <f t="shared" ref="P12:P14" si="33">O12/1.2</f>
        <v>0</v>
      </c>
      <c r="Q12" s="71">
        <f t="shared" si="32"/>
        <v>0</v>
      </c>
      <c r="R12" s="2">
        <v>0</v>
      </c>
      <c r="S12" s="2"/>
      <c r="V12" s="68"/>
    </row>
    <row r="13" spans="1:3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2"/>
        <v>0</v>
      </c>
      <c r="R13" s="2">
        <v>0</v>
      </c>
      <c r="S13" s="2"/>
    </row>
    <row r="14" spans="1:3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K14" s="71"/>
      <c r="L14" s="71"/>
      <c r="M14" s="71"/>
      <c r="N14" s="71"/>
      <c r="O14" s="71">
        <v>0</v>
      </c>
      <c r="P14" s="71">
        <f t="shared" si="33"/>
        <v>0</v>
      </c>
      <c r="Q14" s="71">
        <f t="shared" si="32"/>
        <v>0</v>
      </c>
      <c r="R14" s="2">
        <v>0</v>
      </c>
      <c r="S14" s="2"/>
    </row>
    <row r="15" spans="1:3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2"/>
        <v>0</v>
      </c>
      <c r="R15" s="2">
        <v>0</v>
      </c>
      <c r="S15" s="2"/>
    </row>
    <row r="16" spans="1:3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2"/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2"/>
        <v>0</v>
      </c>
      <c r="R17" s="2">
        <v>0</v>
      </c>
      <c r="S17" s="2"/>
    </row>
    <row r="18" spans="1:19">
      <c r="A18" s="4">
        <f t="shared" ref="A18:A19" si="34">N18</f>
        <v>0</v>
      </c>
      <c r="B18" s="4">
        <f t="shared" ref="B18:B19" si="35">Q18</f>
        <v>0</v>
      </c>
      <c r="C18" s="4">
        <f t="shared" ref="C18:C19" si="36">B18*1.2</f>
        <v>0</v>
      </c>
      <c r="D18" s="4">
        <f t="shared" ref="D18:D19" si="37">C18*1.2</f>
        <v>0</v>
      </c>
      <c r="E18" s="5">
        <f t="shared" ref="E18:E19" si="38">R18</f>
        <v>0</v>
      </c>
      <c r="F18" s="4" t="e">
        <f t="shared" ref="F18:F19" si="39">ROUND((E18/B18),0)</f>
        <v>#DIV/0!</v>
      </c>
      <c r="G18" s="4" t="e">
        <f t="shared" ref="G18:G19" si="40">ROUND((E18/C18),0)</f>
        <v>#DIV/0!</v>
      </c>
      <c r="H18" s="4" t="e">
        <f t="shared" ref="H18:H19" si="41">ROUND((E18/D18),0)</f>
        <v>#DIV/0!</v>
      </c>
      <c r="I18" s="4">
        <f t="shared" ref="I18:J19" si="42">T18</f>
        <v>0</v>
      </c>
      <c r="J18" s="4">
        <f t="shared" si="42"/>
        <v>0</v>
      </c>
      <c r="O18" s="71">
        <v>0</v>
      </c>
      <c r="P18" s="71">
        <f>O18/1.2</f>
        <v>0</v>
      </c>
      <c r="Q18" s="71">
        <f t="shared" ref="Q18" si="43">P18/1.2</f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D4" sqref="D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H8" sqref="H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L13"/>
  <sheetViews>
    <sheetView tabSelected="1" topLeftCell="A4" workbookViewId="0">
      <selection activeCell="F2" sqref="F2"/>
    </sheetView>
  </sheetViews>
  <sheetFormatPr defaultRowHeight="15"/>
  <sheetData>
    <row r="4" spans="12:12">
      <c r="L4" s="71"/>
    </row>
    <row r="5" spans="12:12">
      <c r="L5" s="71"/>
    </row>
    <row r="6" spans="12:12">
      <c r="L6" s="71"/>
    </row>
    <row r="13" spans="12:12">
      <c r="L13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mmnt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2024-11-11T10:05:19Z</dcterms:modified>
</cp:coreProperties>
</file>