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ahesh Kokat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IGR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E30" i="23"/>
  <c r="D30" i="23"/>
  <c r="D29" i="23"/>
  <c r="D28" i="23" l="1"/>
  <c r="S14" i="4" l="1"/>
  <c r="P15" i="4"/>
  <c r="Q15" i="4" s="1"/>
  <c r="P14" i="4"/>
  <c r="Q14" i="4" s="1"/>
  <c r="P16" i="4"/>
  <c r="Q16" i="4" s="1"/>
  <c r="P17" i="4"/>
  <c r="Q17" i="4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Q11" i="4"/>
  <c r="B11" i="4" s="1"/>
  <c r="C11" i="4" s="1"/>
  <c r="D11" i="4" s="1"/>
  <c r="Q12" i="4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<sst xmlns="http://schemas.openxmlformats.org/spreadsheetml/2006/main" count="129" uniqueCount="98">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</sst>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108857</xdr:rowOff>
    </xdr:from>
    <xdr:to>
      <xdr:col>10</xdr:col>
      <xdr:colOff>191072</xdr:colOff>
      <xdr:row>24</xdr:row>
      <xdr:rowOff>165476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9857"/>
          <a:ext cx="6314286" cy="42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198782</xdr:colOff>
      <xdr:row>5</xdr:row>
      <xdr:rowOff>82826</xdr:rowOff>
    </xdr:from>
    <xdr:to>
      <xdr:col>10</xdr:col>
      <xdr:colOff>345842</xdr:colOff>
      <xdr:row>26</xdr:row>
      <xdr:rowOff>148993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2" y="1035326"/>
          <a:ext cx="6276190" cy="40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16</xdr:col>
      <xdr:colOff>12405</xdr:colOff>
      <xdr:row>23</xdr:row>
      <xdr:rowOff>113786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0"/>
          <a:ext cx="9619048" cy="4114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95251</xdr:colOff>
      <xdr:row>20</xdr:row>
      <xdr:rowOff>85725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8020050" cy="3895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75535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73500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73500</v>
      </c>
      <c r="D5" s="57" t="s">
        <v>61</v>
      </c>
      <c r="E5" s="58">
        <f>ROUND(C5/10.764,0)</f>
        <v>6828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51500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73500</v>
      </c>
      <c r="D10" s="57" t="s">
        <v>61</v>
      </c>
      <c r="E10" s="58">
        <f>ROUND(C10/10.764,0)</f>
        <v>6828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947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6466116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1894000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zoomScaleNormal="100" workbookViewId="0">
      <selection activeCell="E13" sqref="E1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13500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11500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11500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13500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861</v>
      </c>
      <c r="D18" s="76"/>
      <c r="E18" s="77"/>
      <c r="F18" s="78"/>
      <c r="G18" s="78"/>
    </row>
    <row r="19" spans="1:7">
      <c r="A19" s="15"/>
      <c r="B19" s="6"/>
      <c r="C19" s="30">
        <f>C18*C16</f>
        <v>11623500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8833860</v>
      </c>
      <c r="C20" s="31">
        <f>C19*95%</f>
        <v>11042325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9298800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1722000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24215.625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40</v>
      </c>
      <c r="D28" s="120">
        <f>C28*10.764</f>
        <v>430.55999999999995</v>
      </c>
    </row>
    <row r="29" spans="1:7">
      <c r="C29">
        <v>40</v>
      </c>
      <c r="D29" s="120">
        <f>C29*10.764</f>
        <v>430.55999999999995</v>
      </c>
    </row>
    <row r="30" spans="1:7">
      <c r="C30"/>
      <c r="D30" s="119">
        <f>SUM(D28:D29)</f>
        <v>861.11999999999989</v>
      </c>
      <c r="E30" s="118">
        <f>D30*1.1</f>
        <v>947.23199999999997</v>
      </c>
    </row>
    <row r="31" spans="1:7">
      <c r="C31"/>
      <c r="D31" s="118"/>
      <c r="E31" s="118"/>
    </row>
    <row r="32" spans="1:7">
      <c r="C32"/>
      <c r="D32"/>
    </row>
    <row r="33" spans="1:5">
      <c r="C33"/>
      <c r="D33" s="118"/>
      <c r="E33" s="118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I22" sqref="I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9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9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ref="B10:B17" si="10">Q10</f>
        <v>0</v>
      </c>
      <c r="C10" s="4">
        <f t="shared" si="2"/>
        <v>0</v>
      </c>
      <c r="D10" s="4">
        <f t="shared" si="3"/>
        <v>0</v>
      </c>
      <c r="E10" s="5">
        <f>R14</f>
        <v>4500000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>
        <f>P10/1.2</f>
        <v>0</v>
      </c>
      <c r="S10" s="2"/>
    </row>
    <row r="11" spans="1:35" ht="16.5">
      <c r="A11" s="4">
        <f t="shared" si="0"/>
        <v>0</v>
      </c>
      <c r="B11" s="4">
        <f t="shared" si="10"/>
        <v>739.16666666666674</v>
      </c>
      <c r="C11" s="4">
        <f t="shared" si="2"/>
        <v>887.00000000000011</v>
      </c>
      <c r="D11" s="4">
        <f t="shared" si="3"/>
        <v>1064.4000000000001</v>
      </c>
      <c r="E11" s="5">
        <f>R11</f>
        <v>3600000</v>
      </c>
      <c r="F11" s="4">
        <f t="shared" si="5"/>
        <v>4870</v>
      </c>
      <c r="G11" s="4">
        <f t="shared" si="6"/>
        <v>4059</v>
      </c>
      <c r="H11" s="4">
        <f t="shared" si="7"/>
        <v>3382</v>
      </c>
      <c r="I11" s="4">
        <f t="shared" si="8"/>
        <v>0</v>
      </c>
      <c r="J11" s="4">
        <f t="shared" si="9"/>
        <v>0</v>
      </c>
      <c r="O11">
        <v>0</v>
      </c>
      <c r="P11">
        <v>887</v>
      </c>
      <c r="Q11">
        <f>P11/1.2</f>
        <v>739.16666666666674</v>
      </c>
      <c r="R11" s="2">
        <v>3600000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0"/>
        <v>770.83333333333337</v>
      </c>
      <c r="C12" s="4">
        <f t="shared" si="2"/>
        <v>925</v>
      </c>
      <c r="D12" s="4">
        <f t="shared" si="3"/>
        <v>1110</v>
      </c>
      <c r="E12" s="5">
        <f>R12</f>
        <v>3850000</v>
      </c>
      <c r="F12" s="4">
        <f t="shared" si="5"/>
        <v>4995</v>
      </c>
      <c r="G12" s="4">
        <f t="shared" si="6"/>
        <v>4162</v>
      </c>
      <c r="H12" s="4">
        <f t="shared" si="7"/>
        <v>3468</v>
      </c>
      <c r="I12" s="4">
        <f t="shared" si="8"/>
        <v>0</v>
      </c>
      <c r="J12" s="4">
        <f t="shared" si="9"/>
        <v>0</v>
      </c>
      <c r="O12">
        <v>0</v>
      </c>
      <c r="P12">
        <v>925</v>
      </c>
      <c r="Q12">
        <f>P12/1.2</f>
        <v>770.83333333333337</v>
      </c>
      <c r="R12" s="2">
        <v>3850000</v>
      </c>
      <c r="S12" s="2"/>
      <c r="V12" s="71"/>
    </row>
    <row r="13" spans="1:35">
      <c r="A13" s="4">
        <f t="shared" si="0"/>
        <v>0</v>
      </c>
      <c r="B13" s="4">
        <f t="shared" si="10"/>
        <v>567</v>
      </c>
      <c r="C13" s="4">
        <f t="shared" si="2"/>
        <v>680.4</v>
      </c>
      <c r="D13" s="4">
        <f t="shared" si="3"/>
        <v>816.4799999999999</v>
      </c>
      <c r="E13" s="5">
        <f>R13</f>
        <v>2000000</v>
      </c>
      <c r="F13" s="4">
        <f t="shared" si="5"/>
        <v>3527</v>
      </c>
      <c r="G13" s="4">
        <f t="shared" si="6"/>
        <v>2939</v>
      </c>
      <c r="H13" s="4">
        <f t="shared" si="7"/>
        <v>2450</v>
      </c>
      <c r="I13" s="4">
        <f t="shared" si="8"/>
        <v>0</v>
      </c>
      <c r="J13" s="4">
        <f t="shared" si="9"/>
        <v>0</v>
      </c>
      <c r="O13">
        <v>0</v>
      </c>
      <c r="P13">
        <f>O13/1.2</f>
        <v>0</v>
      </c>
      <c r="Q13">
        <v>567</v>
      </c>
      <c r="R13" s="2">
        <v>2000000</v>
      </c>
      <c r="S13" s="2"/>
    </row>
    <row r="14" spans="1:35" ht="23.25" customHeight="1">
      <c r="A14" s="4">
        <f t="shared" si="0"/>
        <v>0</v>
      </c>
      <c r="B14" s="4">
        <f t="shared" si="10"/>
        <v>625</v>
      </c>
      <c r="C14" s="4">
        <f t="shared" si="2"/>
        <v>750</v>
      </c>
      <c r="D14" s="4">
        <f t="shared" si="3"/>
        <v>900</v>
      </c>
      <c r="E14" s="5" t="e">
        <f>#REF!</f>
        <v>#REF!</v>
      </c>
      <c r="F14" s="4" t="e">
        <f t="shared" si="5"/>
        <v>#REF!</v>
      </c>
      <c r="G14" s="4" t="e">
        <f t="shared" si="6"/>
        <v>#REF!</v>
      </c>
      <c r="H14" s="4" t="e">
        <f t="shared" si="7"/>
        <v>#REF!</v>
      </c>
      <c r="I14" s="4">
        <f t="shared" si="8"/>
        <v>0</v>
      </c>
      <c r="J14" s="4">
        <f t="shared" si="9"/>
        <v>0</v>
      </c>
      <c r="O14">
        <v>900</v>
      </c>
      <c r="P14">
        <f>O14/1.2</f>
        <v>750</v>
      </c>
      <c r="Q14">
        <f>P14/1.2</f>
        <v>625</v>
      </c>
      <c r="R14" s="2">
        <v>4500000</v>
      </c>
      <c r="S14" s="2">
        <f>R14/O14</f>
        <v>5000</v>
      </c>
    </row>
    <row r="15" spans="1:35">
      <c r="A15" s="4">
        <f t="shared" si="0"/>
        <v>0</v>
      </c>
      <c r="B15" s="4">
        <f t="shared" si="10"/>
        <v>0</v>
      </c>
      <c r="C15" s="4">
        <f t="shared" si="2"/>
        <v>0</v>
      </c>
      <c r="D15" s="4">
        <f t="shared" si="3"/>
        <v>0</v>
      </c>
      <c r="E15" s="5">
        <f>R15</f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ref="P15" si="11">O15/1.2</f>
        <v>0</v>
      </c>
      <c r="Q15">
        <f t="shared" ref="Q15" si="12">P15/1.2</f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si="10"/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>R16</f>
        <v>0</v>
      </c>
      <c r="F16" s="4" t="e">
        <f t="shared" ref="F16:F19" si="16">ROUND((E16/B16),0)</f>
        <v>#DIV/0!</v>
      </c>
      <c r="G16" s="4" t="e">
        <f t="shared" ref="G16:G19" si="17">ROUND((E16/C16),0)</f>
        <v>#DIV/0!</v>
      </c>
      <c r="H16" s="4" t="e">
        <f t="shared" ref="H16:H19" si="18">ROUND((E16/D16),0)</f>
        <v>#DIV/0!</v>
      </c>
      <c r="I16" s="4">
        <f t="shared" ref="I16:J19" si="19">T16</f>
        <v>0</v>
      </c>
      <c r="J16" s="4">
        <f t="shared" si="19"/>
        <v>0</v>
      </c>
      <c r="O16">
        <v>0</v>
      </c>
      <c r="P16">
        <f t="shared" ref="P16:P17" si="20">O16/1.2</f>
        <v>0</v>
      </c>
      <c r="Q16">
        <f t="shared" ref="Q16:Q18" si="21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0"/>
        <v>0</v>
      </c>
      <c r="C17" s="4">
        <f t="shared" si="14"/>
        <v>0</v>
      </c>
      <c r="D17" s="4">
        <f t="shared" si="15"/>
        <v>0</v>
      </c>
      <c r="E17" s="5">
        <f>R17</f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O17">
        <v>0</v>
      </c>
      <c r="P17">
        <f t="shared" si="20"/>
        <v>0</v>
      </c>
      <c r="Q17">
        <f t="shared" si="21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ref="B18:B19" si="22">Q18</f>
        <v>0</v>
      </c>
      <c r="C18" s="4">
        <f t="shared" si="14"/>
        <v>0</v>
      </c>
      <c r="D18" s="4">
        <f t="shared" si="15"/>
        <v>0</v>
      </c>
      <c r="E18" s="5">
        <f t="shared" ref="E18:E19" si="23">R18</f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19"/>
        <v>0</v>
      </c>
      <c r="J18" s="4">
        <f t="shared" si="19"/>
        <v>0</v>
      </c>
      <c r="O18">
        <v>0</v>
      </c>
      <c r="P18">
        <f>O18/1.2</f>
        <v>0</v>
      </c>
      <c r="Q18">
        <f t="shared" si="21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22"/>
        <v>0</v>
      </c>
      <c r="C19" s="4">
        <f t="shared" si="14"/>
        <v>0</v>
      </c>
      <c r="D19" s="4">
        <f t="shared" si="15"/>
        <v>0</v>
      </c>
      <c r="E19" s="5">
        <f t="shared" si="23"/>
        <v>0</v>
      </c>
      <c r="F19" s="4" t="e">
        <f t="shared" si="16"/>
        <v>#DIV/0!</v>
      </c>
      <c r="G19" s="4" t="e">
        <f t="shared" si="17"/>
        <v>#DIV/0!</v>
      </c>
      <c r="H19" s="4" t="e">
        <f t="shared" si="18"/>
        <v>#DIV/0!</v>
      </c>
      <c r="I19" s="4">
        <f t="shared" si="19"/>
        <v>0</v>
      </c>
      <c r="J19" s="4">
        <f t="shared" si="19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3" zoomScaleNormal="100" workbookViewId="0">
      <selection activeCell="F5" sqref="F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N18" sqref="N1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zoomScale="115" zoomScaleNormal="115" workbookViewId="0">
      <selection activeCell="C11" sqref="C11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O24" sqref="O24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" zoomScale="115" zoomScaleNormal="115" workbookViewId="0">
      <selection activeCell="J27" sqref="J2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IGR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2024-11-12T06:23:56Z</dcterms:modified>
</cp:coreProperties>
</file>