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SBI\IFB BKC\Permeshwar Fashions Impex Pvt. Ltd\"/>
    </mc:Choice>
  </mc:AlternateContent>
  <xr:revisionPtr revIDLastSave="0" documentId="13_ncr:1_{ECE48C3A-31B4-4964-8B2D-2C0AB1A736D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H8" i="1"/>
  <c r="G8" i="1"/>
  <c r="F8" i="1"/>
  <c r="M6" i="1"/>
  <c r="M4" i="1"/>
  <c r="J7" i="1"/>
  <c r="L7" i="1" s="1"/>
  <c r="H7" i="1"/>
  <c r="F7" i="1"/>
  <c r="G7" i="1" s="1"/>
  <c r="L6" i="1"/>
  <c r="K6" i="1"/>
  <c r="J6" i="1"/>
  <c r="F6" i="1"/>
  <c r="G6" i="1" s="1"/>
  <c r="J5" i="1"/>
  <c r="M5" i="1" s="1"/>
  <c r="F5" i="1"/>
  <c r="H5" i="1" s="1"/>
  <c r="L4" i="1"/>
  <c r="K4" i="1"/>
  <c r="J4" i="1"/>
  <c r="H4" i="1"/>
  <c r="G4" i="1"/>
  <c r="F4" i="1"/>
  <c r="K5" i="1" l="1"/>
  <c r="L5" i="1"/>
  <c r="M7" i="1"/>
  <c r="H6" i="1"/>
  <c r="K7" i="1"/>
  <c r="G5" i="1"/>
</calcChain>
</file>

<file path=xl/sharedStrings.xml><?xml version="1.0" encoding="utf-8"?>
<sst xmlns="http://schemas.openxmlformats.org/spreadsheetml/2006/main" count="27" uniqueCount="20">
  <si>
    <t>Sr. No.</t>
  </si>
  <si>
    <t>Client Name</t>
  </si>
  <si>
    <t>Property Address</t>
  </si>
  <si>
    <t>Carpet Area</t>
  </si>
  <si>
    <t>Rate</t>
  </si>
  <si>
    <t>FMV</t>
  </si>
  <si>
    <t>RV</t>
  </si>
  <si>
    <t>DV</t>
  </si>
  <si>
    <t>Our Previous Value - 07.01.2022</t>
  </si>
  <si>
    <t>Our Current Value - 29.10.2024</t>
  </si>
  <si>
    <t>M/s. Permeshwar Fashions Impex Pvt. Ltd.</t>
  </si>
  <si>
    <t>Commercial Office No. 1, 12th Floor, Lodha Supremus, Lodha Supremus Commercial Premises Co-op. Soc. Ltd., Dr. E. Moses Road, Worli Naka, Lower Parel, Mumbai - 400018</t>
  </si>
  <si>
    <t>Commercial Office No. 2, 12th Floor, Lodha Supremus, Lodha Supremus Commercial Premises Co-op. Soc. Ltd., Dr. E. Moses Road, Worli Naka, Lower Parel, Mumbai - 400019</t>
  </si>
  <si>
    <t>Commercial Office No. 3, 12th Floor, Lodha Supremus, Lodha Supremus Commercial Premises Co-op. Soc. Ltd., Dr. E. Moses Road, Worli Naka, Lower Parel, Mumbai - 400020</t>
  </si>
  <si>
    <t>Commercial Office No. 4, 12th Floor, Lodha Supremus, Lodha Supremus Commercial Premises Co-op. Soc. Ltd., Dr. E. Moses Road, Worli Naka, Lower Parel, Mumbai - 400021</t>
  </si>
  <si>
    <t>Total Value</t>
  </si>
  <si>
    <t>Rental Amount</t>
  </si>
  <si>
    <t>$ 282000 per Year i.e. $ 23500 per Month</t>
  </si>
  <si>
    <t>Rs. 2,37,93,453.90 per Year i.e. Rs. 19,82,787.83 per Month</t>
  </si>
  <si>
    <t>Rs. 11,60,029/-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</si>
</sst>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2" fillId="0" borderId="1" xfId="1" applyFont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7</xdr:row>
      <xdr:rowOff>19050</xdr:rowOff>
    </xdr:from>
    <xdr:to>
      <xdr:col>5</xdr:col>
      <xdr:colOff>972527</xdr:colOff>
      <xdr:row>28</xdr:row>
      <xdr:rowOff>172058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C850FD-B125-46C3-A2FC-E82266A65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4029075"/>
          <a:ext cx="7001852" cy="4353533"/>
        </a:xfrm>
        <a:prstGeom prst="rect">
          <a:avLst/>
        </a:prstGeom>
      </xdr:spPr>
    </xdr:pic>
    <xdr:clientData/>
  </xdr:twoCellAnchor>
  <xdr:twoCellAnchor editAs="oneCell">
    <xdr:from>
      <xdr:col>7</xdr:col>
      <xdr:colOff>1009650</xdr:colOff>
      <xdr:row>8</xdr:row>
      <xdr:rowOff>152400</xdr:rowOff>
    </xdr:from>
    <xdr:to>
      <xdr:col>16</xdr:col>
      <xdr:colOff>486742</xdr:colOff>
      <xdr:row>31</xdr:row>
      <xdr:rowOff>133959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29CCB9-EA8A-4A3F-AA0A-2FF015788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44025" y="4552950"/>
          <a:ext cx="6925642" cy="4363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8"/>
  <sheetViews>
    <sheetView tabSelected="1" workbookViewId="0">
      <selection activeCell="J6" sqref="J6"/>
    </sheetView>
  </sheetViews>
  <sheetFormatPr defaultRowHeight="15" x14ac:dyDescent="0.25"/>
  <cols>
    <col min="1" max="1" width="5.140625" style="3" customWidth="1"/>
    <col min="2" max="2" width="26.42578125" style="4" customWidth="1"/>
    <col min="3" max="3" width="41.28515625" style="4" bestFit="1" customWidth="1"/>
    <col min="4" max="4" width="11.5703125" style="4" bestFit="1" customWidth="1"/>
    <col min="5" max="5" width="10" style="4" customWidth="1"/>
    <col min="6" max="8" width="15.28515625" style="4" customWidth="1"/>
    <col min="9" max="9" width="10" style="4" bestFit="1" customWidth="1"/>
    <col min="10" max="12" width="15.28515625" style="4" bestFit="1" customWidth="1"/>
    <col min="13" max="13" width="5.42578125" style="4" bestFit="1" customWidth="1"/>
    <col min="14" max="14" width="16.85546875" style="4" customWidth="1"/>
    <col min="15" max="16384" width="9.140625" style="4"/>
  </cols>
  <sheetData>
    <row r="2" spans="1:15" ht="30.75" customHeight="1" x14ac:dyDescent="0.25">
      <c r="A2" s="1"/>
      <c r="B2" s="1"/>
      <c r="C2" s="1"/>
      <c r="D2" s="1"/>
      <c r="E2" s="11" t="s">
        <v>8</v>
      </c>
      <c r="F2" s="11"/>
      <c r="G2" s="11"/>
      <c r="H2" s="11"/>
      <c r="I2" s="12" t="s">
        <v>9</v>
      </c>
      <c r="J2" s="12"/>
      <c r="K2" s="12"/>
      <c r="L2" s="12"/>
      <c r="M2" s="1"/>
    </row>
    <row r="3" spans="1:15" ht="3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4</v>
      </c>
      <c r="J3" s="1" t="s">
        <v>5</v>
      </c>
      <c r="K3" s="1" t="s">
        <v>6</v>
      </c>
      <c r="L3" s="1" t="s">
        <v>7</v>
      </c>
      <c r="M3" s="1"/>
      <c r="N3" s="10" t="s">
        <v>16</v>
      </c>
    </row>
    <row r="4" spans="1:15" ht="60" x14ac:dyDescent="0.25">
      <c r="A4" s="5">
        <v>1</v>
      </c>
      <c r="B4" s="6" t="s">
        <v>10</v>
      </c>
      <c r="C4" s="2" t="s">
        <v>11</v>
      </c>
      <c r="D4" s="7">
        <v>2742</v>
      </c>
      <c r="E4" s="7">
        <v>48640</v>
      </c>
      <c r="F4" s="7">
        <f>D4*E4</f>
        <v>133370880</v>
      </c>
      <c r="G4" s="7">
        <f>F4*0.9</f>
        <v>120033792</v>
      </c>
      <c r="H4" s="7">
        <f>F4*0.8</f>
        <v>106696704</v>
      </c>
      <c r="I4" s="7">
        <v>52000</v>
      </c>
      <c r="J4" s="7">
        <f>D4*I4</f>
        <v>142584000</v>
      </c>
      <c r="K4" s="7">
        <f>J4*0.9</f>
        <v>128325600</v>
      </c>
      <c r="L4" s="7">
        <f>J4*0.8</f>
        <v>114067200</v>
      </c>
      <c r="M4" s="7">
        <f>J4/F4</f>
        <v>1.069078947368421</v>
      </c>
      <c r="N4" s="9" t="s">
        <v>19</v>
      </c>
    </row>
    <row r="5" spans="1:15" ht="60" x14ac:dyDescent="0.25">
      <c r="A5" s="5">
        <v>2</v>
      </c>
      <c r="B5" s="6" t="s">
        <v>10</v>
      </c>
      <c r="C5" s="2" t="s">
        <v>12</v>
      </c>
      <c r="D5" s="7">
        <v>1546</v>
      </c>
      <c r="E5" s="7">
        <v>48640</v>
      </c>
      <c r="F5" s="7">
        <f>D5*E5</f>
        <v>75197440</v>
      </c>
      <c r="G5" s="7">
        <f>F5*0.9</f>
        <v>67677696</v>
      </c>
      <c r="H5" s="7">
        <f>F5*0.8</f>
        <v>60157952</v>
      </c>
      <c r="I5" s="7">
        <v>52000</v>
      </c>
      <c r="J5" s="7">
        <f>D5*I5</f>
        <v>80392000</v>
      </c>
      <c r="K5" s="7">
        <f>J5*0.9</f>
        <v>72352800</v>
      </c>
      <c r="L5" s="7">
        <f>J5*0.8</f>
        <v>64313600</v>
      </c>
      <c r="M5" s="7">
        <f t="shared" ref="M5:M7" si="0">J5/F5</f>
        <v>1.069078947368421</v>
      </c>
      <c r="N5" s="16" t="s">
        <v>18</v>
      </c>
      <c r="O5" s="17" t="s">
        <v>17</v>
      </c>
    </row>
    <row r="6" spans="1:15" ht="60" x14ac:dyDescent="0.25">
      <c r="A6" s="5">
        <v>3</v>
      </c>
      <c r="B6" s="6" t="s">
        <v>10</v>
      </c>
      <c r="C6" s="2" t="s">
        <v>13</v>
      </c>
      <c r="D6" s="7">
        <v>1623</v>
      </c>
      <c r="E6" s="7">
        <v>48640</v>
      </c>
      <c r="F6" s="7">
        <f t="shared" ref="F6:F7" si="1">D6*E6</f>
        <v>78942720</v>
      </c>
      <c r="G6" s="7">
        <f t="shared" ref="G6:G7" si="2">F6*0.9</f>
        <v>71048448</v>
      </c>
      <c r="H6" s="7">
        <f t="shared" ref="H6:H7" si="3">F6*0.8</f>
        <v>63154176</v>
      </c>
      <c r="I6" s="7">
        <v>52000</v>
      </c>
      <c r="J6" s="7">
        <f t="shared" ref="J6:J7" si="4">D6*I6</f>
        <v>84396000</v>
      </c>
      <c r="K6" s="7">
        <f t="shared" ref="K6:K7" si="5">J6*0.9</f>
        <v>75956400</v>
      </c>
      <c r="L6" s="7">
        <f t="shared" ref="L6:L7" si="6">J6*0.8</f>
        <v>67516800</v>
      </c>
      <c r="M6" s="7">
        <f t="shared" si="0"/>
        <v>1.069078947368421</v>
      </c>
      <c r="N6" s="16"/>
      <c r="O6" s="17"/>
    </row>
    <row r="7" spans="1:15" ht="60" x14ac:dyDescent="0.25">
      <c r="A7" s="5">
        <v>4</v>
      </c>
      <c r="B7" s="6" t="s">
        <v>10</v>
      </c>
      <c r="C7" s="2" t="s">
        <v>14</v>
      </c>
      <c r="D7" s="7">
        <v>1339</v>
      </c>
      <c r="E7" s="7">
        <v>48640</v>
      </c>
      <c r="F7" s="7">
        <f t="shared" si="1"/>
        <v>65128960</v>
      </c>
      <c r="G7" s="7">
        <f t="shared" si="2"/>
        <v>58616064</v>
      </c>
      <c r="H7" s="7">
        <f t="shared" si="3"/>
        <v>52103168</v>
      </c>
      <c r="I7" s="7">
        <v>52000</v>
      </c>
      <c r="J7" s="7">
        <f t="shared" si="4"/>
        <v>69628000</v>
      </c>
      <c r="K7" s="7">
        <f t="shared" si="5"/>
        <v>62665200</v>
      </c>
      <c r="L7" s="7">
        <f t="shared" si="6"/>
        <v>55702400</v>
      </c>
      <c r="M7" s="7">
        <f t="shared" si="0"/>
        <v>1.069078947368421</v>
      </c>
      <c r="N7" s="16"/>
      <c r="O7" s="17"/>
    </row>
    <row r="8" spans="1:15" ht="30.75" customHeight="1" x14ac:dyDescent="0.25">
      <c r="A8" s="13" t="s">
        <v>15</v>
      </c>
      <c r="B8" s="14"/>
      <c r="C8" s="14"/>
      <c r="D8" s="14"/>
      <c r="E8" s="15"/>
      <c r="F8" s="8">
        <f>SUM(F4:F7)</f>
        <v>352640000</v>
      </c>
      <c r="G8" s="8">
        <f>SUM(G4:G7)</f>
        <v>317376000</v>
      </c>
      <c r="H8" s="8">
        <f>SUM(H4:H7)</f>
        <v>282112000</v>
      </c>
      <c r="I8" s="8"/>
      <c r="J8" s="8">
        <f>SUM(J4:J7)</f>
        <v>377000000</v>
      </c>
      <c r="K8" s="8">
        <f>SUM(K4:K7)</f>
        <v>339300000</v>
      </c>
      <c r="L8" s="8">
        <f>SUM(L4:L7)</f>
        <v>301600000</v>
      </c>
      <c r="M8" s="8"/>
    </row>
  </sheetData>
  <mergeCells count="5">
    <mergeCell ref="E2:H2"/>
    <mergeCell ref="I2:L2"/>
    <mergeCell ref="A8:E8"/>
    <mergeCell ref="N5:N7"/>
    <mergeCell ref="O5:O7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VASTUKALA-22</dc:creator>
  <cp:lastModifiedBy>VASTUKALA-22</cp:lastModifiedBy>
  <dcterms:created xsi:type="dcterms:W3CDTF">2015-06-05T18:17:20Z</dcterms:created>
  <dcterms:modified xsi:type="dcterms:W3CDTF">2024-11-09T10:35:09Z</dcterms:modified>
</cp:coreProperties>
</file>