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Shivaji Park\Sandesh Raorane\"/>
    </mc:Choice>
  </mc:AlternateContent>
  <xr:revisionPtr revIDLastSave="0" documentId="13_ncr:1_{C24A7495-1138-431E-95D9-ACC82F746149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5" i="4" l="1"/>
  <c r="P7" i="4" l="1"/>
  <c r="I22" i="4"/>
  <c r="E28" i="4"/>
  <c r="E27" i="4"/>
  <c r="Q12" i="4" l="1"/>
  <c r="P12" i="4"/>
  <c r="P11" i="4"/>
  <c r="Q11" i="4" s="1"/>
  <c r="Q10" i="4"/>
  <c r="P10" i="4"/>
  <c r="P9" i="4"/>
  <c r="Q9" i="4" s="1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<sst xmlns="http://schemas.openxmlformats.org/spreadsheetml/2006/main" count="20" uniqueCount="17">
  <si>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</si>
  <si>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</si>
  <si>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</si>
  <si>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</si>
  <si>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</si>
  <si>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</si>
  <si>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</si>
  <si>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</si>
  <si>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</si>
  <si>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</si>
  <si>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</si>
  <si>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</si>
  <si>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</si>
  <si>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402, 4th Floor, Neumec Heights A Wing CHSL, Vile Parle east</t>
  </si>
  <si>
    <t>oc - 2011</t>
  </si>
  <si>
    <t>ca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</si>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</sst>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14</xdr:col>
      <xdr:colOff>315552</xdr:colOff>
      <xdr:row>47</xdr:row>
      <xdr:rowOff>39304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E3065-86DC-46DC-9238-618316ED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8792802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7A472C-3B12-4253-ADAB-84B55A8E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7EF84-F1C1-4354-B36B-2C5D6D3A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8315C-8988-429C-9C09-328FE6A1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582297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BF520-E608-44B0-A903-07B5DCC77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16697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51731-C214-49AF-AC1A-81B1816D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127F7-139F-409F-A1E5-0F2BBD62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2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S19" sqref="S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410</v>
      </c>
      <c r="C2" s="4">
        <f>B2*1.2</f>
        <v>492</v>
      </c>
      <c r="D2" s="4">
        <f t="shared" ref="D2:D13" si="2">C2*1.2</f>
        <v>590.4</v>
      </c>
      <c r="E2" s="5">
        <f t="shared" ref="E2:E13" si="3">R2</f>
        <v>15000000</v>
      </c>
      <c r="F2" s="15">
        <f t="shared" ref="F2:F13" si="4">ROUND((E2/B2),0)</f>
        <v>36585</v>
      </c>
      <c r="G2" s="10">
        <f t="shared" ref="G2:G13" si="5">ROUND((E2/C2),0)</f>
        <v>30488</v>
      </c>
      <c r="H2" s="10">
        <f t="shared" ref="H2:H13" si="6">ROUND((E2/D2),0)</f>
        <v>25407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410</v>
      </c>
      <c r="R2" s="2">
        <v>15000000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492</v>
      </c>
      <c r="C3" s="4">
        <f t="shared" ref="C3:C15" si="9">B3*1.2</f>
        <v>590.4</v>
      </c>
      <c r="D3" s="4">
        <f t="shared" si="2"/>
        <v>708.4799999999999</v>
      </c>
      <c r="E3" s="16">
        <f t="shared" si="3"/>
        <v>25000000</v>
      </c>
      <c r="F3" s="10">
        <f t="shared" si="4"/>
        <v>50813</v>
      </c>
      <c r="G3" s="10">
        <f t="shared" si="5"/>
        <v>42344</v>
      </c>
      <c r="H3" s="10">
        <f t="shared" si="6"/>
        <v>35287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492</v>
      </c>
      <c r="R3" s="2">
        <v>25000000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238</v>
      </c>
      <c r="C4" s="4">
        <f t="shared" si="9"/>
        <v>285.59999999999997</v>
      </c>
      <c r="D4" s="4">
        <f t="shared" si="2"/>
        <v>342.71999999999997</v>
      </c>
      <c r="E4" s="16">
        <f t="shared" si="3"/>
        <v>10000000</v>
      </c>
      <c r="F4" s="15">
        <f t="shared" si="4"/>
        <v>42017</v>
      </c>
      <c r="G4" s="10">
        <f t="shared" si="5"/>
        <v>35014</v>
      </c>
      <c r="H4" s="10">
        <f t="shared" si="6"/>
        <v>29178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238</v>
      </c>
      <c r="R4" s="2">
        <v>10000000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890</v>
      </c>
      <c r="C5" s="4">
        <f t="shared" si="9"/>
        <v>1068</v>
      </c>
      <c r="D5" s="4">
        <f t="shared" si="2"/>
        <v>1281.5999999999999</v>
      </c>
      <c r="E5" s="16">
        <f t="shared" si="3"/>
        <v>42500000</v>
      </c>
      <c r="F5" s="10">
        <f t="shared" si="4"/>
        <v>47753</v>
      </c>
      <c r="G5" s="10">
        <f t="shared" si="5"/>
        <v>39794</v>
      </c>
      <c r="H5" s="10">
        <f t="shared" si="6"/>
        <v>33162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890</v>
      </c>
      <c r="R5" s="2">
        <v>42500000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16">
        <f t="shared" si="3"/>
        <v>22000000</v>
      </c>
      <c r="F6" s="10">
        <f t="shared" si="4"/>
        <v>44000</v>
      </c>
      <c r="G6" s="10">
        <f t="shared" si="5"/>
        <v>36667</v>
      </c>
      <c r="H6" s="10">
        <f t="shared" si="6"/>
        <v>30556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500</v>
      </c>
      <c r="R6" s="2">
        <v>22000000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478.28039999999999</v>
      </c>
      <c r="C7" s="4">
        <f t="shared" si="9"/>
        <v>573.93647999999996</v>
      </c>
      <c r="D7" s="4">
        <f t="shared" si="2"/>
        <v>688.72377599999993</v>
      </c>
      <c r="E7" s="16">
        <f t="shared" si="3"/>
        <v>15100000</v>
      </c>
      <c r="F7" s="15">
        <f t="shared" si="4"/>
        <v>31571</v>
      </c>
      <c r="G7" s="10">
        <f t="shared" si="5"/>
        <v>26310</v>
      </c>
      <c r="H7" s="10">
        <f t="shared" si="6"/>
        <v>21925</v>
      </c>
      <c r="I7" s="4" t="e">
        <f>#REF!</f>
        <v>#REF!</v>
      </c>
      <c r="J7" s="4">
        <f t="shared" si="7"/>
        <v>0</v>
      </c>
      <c r="O7">
        <v>0</v>
      </c>
      <c r="P7">
        <f>53.32*10.764</f>
        <v>573.93647999999996</v>
      </c>
      <c r="Q7">
        <f t="shared" ref="Q7:Q12" si="10">P7/1.2</f>
        <v>478.28039999999999</v>
      </c>
      <c r="R7" s="2">
        <v>15100000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180</v>
      </c>
      <c r="C8" s="4">
        <f t="shared" si="9"/>
        <v>216</v>
      </c>
      <c r="D8" s="4">
        <f t="shared" si="2"/>
        <v>259.2</v>
      </c>
      <c r="E8" s="16">
        <f t="shared" si="3"/>
        <v>5500000</v>
      </c>
      <c r="F8" s="15">
        <f t="shared" si="4"/>
        <v>30556</v>
      </c>
      <c r="G8" s="10">
        <f t="shared" si="5"/>
        <v>25463</v>
      </c>
      <c r="H8" s="10">
        <f t="shared" si="6"/>
        <v>21219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180</v>
      </c>
      <c r="R8" s="2">
        <v>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H18" t="s">
        <v>13</v>
      </c>
    </row>
    <row r="20" spans="5:24" x14ac:dyDescent="0.25">
      <c r="H20" t="s">
        <v>15</v>
      </c>
      <c r="I20">
        <v>335</v>
      </c>
    </row>
    <row r="21" spans="5:24" x14ac:dyDescent="0.25">
      <c r="H21" t="s">
        <v>16</v>
      </c>
      <c r="I21">
        <v>33000</v>
      </c>
    </row>
    <row r="22" spans="5:24" x14ac:dyDescent="0.25">
      <c r="G22" s="6"/>
      <c r="H22" s="6"/>
      <c r="I22">
        <f>I21*I20</f>
        <v>11055000</v>
      </c>
    </row>
    <row r="23" spans="5:24" x14ac:dyDescent="0.25">
      <c r="O23">
        <v>415</v>
      </c>
    </row>
    <row r="24" spans="5:24" x14ac:dyDescent="0.25">
      <c r="O24" s="11">
        <v>33000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E25">
        <v>30866000</v>
      </c>
      <c r="O25">
        <f>O24*O23</f>
        <v>13695000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>
        <v>398475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E27">
        <f>E25-E26</f>
        <v>30467525</v>
      </c>
      <c r="I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E28">
        <f>E27/671</f>
        <v>45406.147540983606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28" sqref="R2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2024-11-11T06:57:25Z</dcterms:modified>
</cp:coreProperties>
</file>