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1457068-3081-4CAD-B776-077CDB83D86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6" i="1" l="1"/>
  <c r="F25" i="1"/>
  <c r="F7" i="1"/>
  <c r="F10" i="1" s="1"/>
  <c r="F11" i="1" s="1"/>
  <c r="F6" i="1"/>
  <c r="F5" i="1"/>
  <c r="F14" i="1" s="1"/>
  <c r="F12" i="1" l="1"/>
  <c r="F13" i="1" s="1"/>
  <c r="F16" i="1" s="1"/>
  <c r="F8" i="1"/>
  <c r="C7" i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l="1"/>
  <c r="C21" i="1"/>
  <c r="C22" i="1" s="1"/>
  <c r="C23" i="1"/>
  <c r="F19" i="1" l="1"/>
  <c r="F27" i="1" s="1"/>
  <c r="F21" i="1" l="1"/>
  <c r="F23" i="1"/>
  <c r="F34" i="1" s="1"/>
  <c r="F22" i="1" l="1"/>
  <c r="F33" i="1" s="1"/>
  <c r="F32" i="1"/>
</calcChain>
</file>

<file path=xl/sharedStrings.xml><?xml version="1.0" encoding="utf-8"?>
<sst xmlns="http://schemas.openxmlformats.org/spreadsheetml/2006/main" count="27" uniqueCount="25">
  <si>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</si>
  <si>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</si>
  <si>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</si>
  <si>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</si>
  <si>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</si>
  <si>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</si>
  <si>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</si>
  <si>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</si>
  <si>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</si>
  <si>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</si>
  <si>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</si>
  <si>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</si>
  <si>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</si>
  <si>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</si>
  <si>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</si>
  <si>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</si>
  <si>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</si>
  <si>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</si>
  <si>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</si>
  <si>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ocns</t>
  </si>
  <si>
    <t>parking</t>
  </si>
  <si>
    <t>SBI\SPL PBB Fort\Jitesh Kumar Singh</t>
  </si>
  <si>
    <t>Jitesh Kumar Singh</t>
  </si>
  <si>
    <t>FMV</t>
  </si>
  <si>
    <t>DSV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</si>
</sst>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13" zoomScale="130" zoomScaleNormal="130" workbookViewId="0">
      <selection activeCell="I33" sqref="I3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7.140625" style="21" customWidth="1"/>
    <col min="7" max="7" width="13.7109375" bestFit="1" customWidth="1"/>
    <col min="9" max="9" width="15.140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18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19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26800</v>
      </c>
      <c r="D3" s="40" t="s">
        <v>17</v>
      </c>
      <c r="E3" s="5"/>
      <c r="F3" s="35">
        <v>27300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35">
        <v>2800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23900</v>
      </c>
      <c r="D5" s="29"/>
      <c r="E5" s="5"/>
      <c r="F5" s="35">
        <f>F3-F4</f>
        <v>24500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35">
        <f>F4</f>
        <v>2800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36">
        <f>G7-G8</f>
        <v>0</v>
      </c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36">
        <f>F9-F7</f>
        <v>60</v>
      </c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36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36">
        <f>90*F7/F9</f>
        <v>0</v>
      </c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37">
        <f>F10%</f>
        <v>0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35">
        <f>F6*F11</f>
        <v>0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35">
        <f>F6-F12</f>
        <v>2800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23900</v>
      </c>
      <c r="D14" s="29"/>
      <c r="E14" s="5"/>
      <c r="F14" s="35">
        <f>F5</f>
        <v>24500</v>
      </c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3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26800</v>
      </c>
      <c r="D16" s="29"/>
      <c r="E16" s="5"/>
      <c r="F16" s="40">
        <f>F14+F13</f>
        <v>27300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F17" s="36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618</v>
      </c>
      <c r="D18" s="30"/>
      <c r="F18" s="43">
        <v>618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16562400</v>
      </c>
      <c r="D19" s="45"/>
      <c r="F19" s="38">
        <f>F16*F18+G22</f>
        <v>16871400</v>
      </c>
      <c r="J19" s="5"/>
      <c r="K19" s="5"/>
      <c r="L19" s="11"/>
    </row>
    <row r="20" spans="1:12" x14ac:dyDescent="0.25">
      <c r="A20" s="4" t="s">
        <v>20</v>
      </c>
      <c r="B20" s="46"/>
      <c r="C20" s="38">
        <v>1200000</v>
      </c>
      <c r="D20" s="53"/>
      <c r="F20" s="38">
        <v>1000000</v>
      </c>
      <c r="J20" s="5"/>
      <c r="K20" s="5"/>
      <c r="L20" s="11"/>
    </row>
    <row r="21" spans="1:12" x14ac:dyDescent="0.25">
      <c r="A21" s="4"/>
      <c r="B21" s="46"/>
      <c r="C21" s="38">
        <f>C20+C19</f>
        <v>17762400</v>
      </c>
      <c r="D21" s="53"/>
      <c r="F21" s="38">
        <f>F20+F19</f>
        <v>17871400</v>
      </c>
      <c r="J21" s="5"/>
      <c r="K21" s="5"/>
      <c r="L21" s="11"/>
    </row>
    <row r="22" spans="1:12" x14ac:dyDescent="0.25">
      <c r="A22" s="4" t="s">
        <v>14</v>
      </c>
      <c r="B22" s="5"/>
      <c r="C22" s="20">
        <f>C21*98%</f>
        <v>17407152</v>
      </c>
      <c r="D22" s="50"/>
      <c r="E22" s="51"/>
      <c r="F22" s="20">
        <f>F21*98%</f>
        <v>17513972</v>
      </c>
      <c r="I22" s="54"/>
      <c r="J22" s="5"/>
      <c r="K22" s="5"/>
      <c r="L22" s="6"/>
    </row>
    <row r="23" spans="1:12" x14ac:dyDescent="0.25">
      <c r="A23" s="4" t="s">
        <v>15</v>
      </c>
      <c r="B23" s="5"/>
      <c r="C23" s="20">
        <f>C19*0.8</f>
        <v>13249920</v>
      </c>
      <c r="D23" s="32"/>
      <c r="E23" s="52"/>
      <c r="F23" s="20">
        <f>F19*0.8</f>
        <v>13497120</v>
      </c>
      <c r="J23" s="5"/>
      <c r="K23" s="5"/>
      <c r="L23" s="6"/>
    </row>
    <row r="24" spans="1:12" x14ac:dyDescent="0.25">
      <c r="A24" s="4"/>
      <c r="B24" s="5"/>
      <c r="C24" s="19"/>
      <c r="D24" s="30"/>
      <c r="F24" s="19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1792200</v>
      </c>
      <c r="D25" s="33"/>
      <c r="F25" s="39">
        <f>F4*F18</f>
        <v>1730400</v>
      </c>
      <c r="J25" s="5"/>
      <c r="K25" s="5"/>
    </row>
    <row r="26" spans="1:12" x14ac:dyDescent="0.25">
      <c r="A26" s="23" t="s">
        <v>10</v>
      </c>
      <c r="C26" s="19"/>
      <c r="F26" s="19"/>
      <c r="J26" s="5"/>
      <c r="K26" s="5"/>
    </row>
    <row r="27" spans="1:12" x14ac:dyDescent="0.25">
      <c r="A27" s="25" t="s">
        <v>11</v>
      </c>
      <c r="B27" s="21"/>
      <c r="C27" s="20">
        <f>C19*0.025/12</f>
        <v>34505</v>
      </c>
      <c r="D27" s="34"/>
      <c r="E27" s="48"/>
      <c r="F27" s="20">
        <f>F19*0.025/12</f>
        <v>35148.75</v>
      </c>
      <c r="J27" s="5"/>
      <c r="K27" s="5"/>
    </row>
    <row r="28" spans="1:12" x14ac:dyDescent="0.25">
      <c r="A28" s="5"/>
      <c r="B28" s="5"/>
      <c r="C28" s="20"/>
      <c r="D28" s="32"/>
      <c r="F28" s="20"/>
      <c r="J28" s="5"/>
    </row>
    <row r="29" spans="1:12" x14ac:dyDescent="0.25">
      <c r="A29" s="49" t="s">
        <v>21</v>
      </c>
      <c r="B29" s="5"/>
      <c r="C29" s="34"/>
      <c r="D29" s="34"/>
      <c r="E29" s="17"/>
      <c r="F29" s="34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46" t="s">
        <v>22</v>
      </c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 t="s">
        <v>23</v>
      </c>
      <c r="F32" s="12">
        <f>F21</f>
        <v>17871400</v>
      </c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 t="s">
        <v>14</v>
      </c>
      <c r="F33" s="12">
        <f>F22</f>
        <v>17513972</v>
      </c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17" t="s">
        <v>24</v>
      </c>
      <c r="F34" s="12">
        <f>F23</f>
        <v>13497120</v>
      </c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26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26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26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26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24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24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24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24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19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19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19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19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19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19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19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19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19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19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19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19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19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19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19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19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19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19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9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9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19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9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19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19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19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19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19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19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19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19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19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19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19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19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19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19">
        <f>F85*F84</f>
        <v>0</v>
      </c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19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19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19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19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19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19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19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19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19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19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19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19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19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19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19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19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19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19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19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19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19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19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19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19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19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19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19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19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19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19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19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19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19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19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19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19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19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19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19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19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19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19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19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19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19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19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19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19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19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19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19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19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19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19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19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19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19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19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19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19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19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19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19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19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19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19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19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19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19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19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19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19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19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2024-11-07T10:32:23Z</dcterms:modified>
</cp:coreProperties>
</file>