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9040" windowHeight="15720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69" i="1" l="1"/>
  <c r="E68" i="1"/>
  <c r="I68" i="1"/>
  <c r="G56" i="1"/>
  <c r="I57" i="1"/>
  <c r="I58" i="1"/>
  <c r="I59" i="1"/>
  <c r="I60" i="1"/>
  <c r="I61" i="1"/>
  <c r="I62" i="1"/>
  <c r="I63" i="1"/>
  <c r="I64" i="1"/>
  <c r="I65" i="1"/>
  <c r="I66" i="1"/>
  <c r="I67" i="1"/>
  <c r="H57" i="1"/>
  <c r="H58" i="1"/>
  <c r="H59" i="1"/>
  <c r="H60" i="1"/>
  <c r="H61" i="1"/>
  <c r="H62" i="1"/>
  <c r="H63" i="1"/>
  <c r="H64" i="1"/>
  <c r="H65" i="1"/>
  <c r="H66" i="1"/>
  <c r="H67" i="1"/>
  <c r="G57" i="1"/>
  <c r="G58" i="1"/>
  <c r="G59" i="1"/>
  <c r="G60" i="1"/>
  <c r="G61" i="1"/>
  <c r="G62" i="1"/>
  <c r="G63" i="1"/>
  <c r="G64" i="1"/>
  <c r="G65" i="1"/>
  <c r="G66" i="1"/>
  <c r="G67" i="1"/>
  <c r="I56" i="1"/>
  <c r="H56" i="1"/>
  <c r="E57" i="1"/>
  <c r="E58" i="1"/>
  <c r="E59" i="1"/>
  <c r="E60" i="1"/>
  <c r="E61" i="1"/>
  <c r="E62" i="1"/>
  <c r="E63" i="1"/>
  <c r="E64" i="1"/>
  <c r="E65" i="1"/>
  <c r="E66" i="1"/>
  <c r="E67" i="1"/>
  <c r="E56" i="1"/>
  <c r="B18" i="1" l="1"/>
  <c r="B19" i="1"/>
  <c r="F6" i="1"/>
  <c r="E6" i="1"/>
  <c r="C39" i="1" l="1"/>
  <c r="F40" i="1"/>
  <c r="G40" i="1" s="1"/>
  <c r="C40" i="1"/>
  <c r="F39" i="1"/>
  <c r="C38" i="1"/>
  <c r="C37" i="1"/>
  <c r="B10" i="1"/>
  <c r="B11" i="1" s="1"/>
  <c r="B8" i="1"/>
  <c r="B6" i="1"/>
  <c r="B5" i="1"/>
  <c r="B14" i="1" s="1"/>
  <c r="G39" i="1" l="1"/>
  <c r="B12" i="1"/>
  <c r="B13" i="1" s="1"/>
  <c r="C36" i="1"/>
  <c r="C35" i="1"/>
  <c r="C34" i="1"/>
  <c r="B15" i="1" l="1"/>
  <c r="I30" i="1"/>
  <c r="B17" i="1" l="1"/>
  <c r="B20" i="1" s="1"/>
  <c r="F35" i="1"/>
  <c r="F34" i="1"/>
  <c r="I29" i="1"/>
  <c r="I26" i="1" l="1"/>
  <c r="I31" i="1"/>
  <c r="F26" i="1"/>
  <c r="G26" i="1" l="1"/>
  <c r="F27" i="1"/>
  <c r="G27" i="1"/>
  <c r="F28" i="1"/>
  <c r="G28" i="1"/>
  <c r="F29" i="1"/>
  <c r="G29" i="1"/>
  <c r="F30" i="1"/>
  <c r="G30" i="1"/>
  <c r="F31" i="1"/>
  <c r="G31" i="1"/>
  <c r="F32" i="1"/>
  <c r="G32" i="1"/>
  <c r="I27" i="1" l="1"/>
  <c r="H31" i="1" l="1"/>
  <c r="H30" i="1"/>
  <c r="H32" i="1"/>
  <c r="H26" i="1" l="1"/>
  <c r="H27" i="1" l="1"/>
  <c r="H28" i="1"/>
  <c r="H29" i="1"/>
  <c r="G3" i="1" l="1"/>
</calcChain>
</file>

<file path=xl/sharedStrings.xml><?xml version="1.0" encoding="utf-8"?>
<sst xmlns="http://schemas.openxmlformats.org/spreadsheetml/2006/main" count="40" uniqueCount="33">
  <si>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</si>
  <si>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</si>
  <si>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</si>
  <si>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</si>
  <si>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</si>
  <si>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</si>
  <si>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</si>
  <si>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</si>
  <si>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</si>
  <si>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</si>
  <si>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</si>
  <si>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</si>
  <si>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</si>
  <si>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</si>
  <si>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</si>
  <si>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</si>
  <si>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</si>
  <si>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</si>
  <si>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</si>
  <si>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</si>
  <si>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</si>
  <si>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</si>
  <si>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</si>
  <si>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</si>
  <si>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 xml:space="preserve">Measurement </t>
  </si>
  <si>
    <t>Value / RV</t>
  </si>
  <si>
    <t>DV</t>
  </si>
  <si>
    <t>Toi</t>
  </si>
  <si>
    <t>bedr</t>
  </si>
  <si>
    <t>pass</t>
  </si>
  <si>
    <t>ha</t>
  </si>
  <si>
    <t>kit</t>
  </si>
  <si>
    <t>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</si>
</sst>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_ * #,##0_ ;_ * \-#,##0_ ;_ * &quot;-&quot;??_ ;_ @_ "/>
    <numFmt numFmtId="169" formatCode="0.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  <xf numFmtId="169" fontId="0" fillId="0" borderId="0" xfId="0" applyNumberForma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</xdr:rowOff>
    </xdr:from>
    <xdr:to>
      <xdr:col>13</xdr:col>
      <xdr:colOff>377452</xdr:colOff>
      <xdr:row>37</xdr:row>
      <xdr:rowOff>95251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8A76D5B-8174-4B14-B083-BC2FCC9DA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1"/>
          <a:ext cx="8273676" cy="7143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1</xdr:rowOff>
    </xdr:from>
    <xdr:to>
      <xdr:col>13</xdr:col>
      <xdr:colOff>97646</xdr:colOff>
      <xdr:row>32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EAA2E3-A329-4953-B208-6951E43C8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49" y="1"/>
          <a:ext cx="7927197" cy="61245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542925</xdr:colOff>
      <xdr:row>35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45010A-AB08-4B45-BC05-E1739F83B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48525" cy="67341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221063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81EB79-D6E8-443F-8236-393128384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41863" cy="8554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535346</xdr:colOff>
      <xdr:row>43</xdr:row>
      <xdr:rowOff>10670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D3BEDE-8606-4F4D-8E48-49EC1FBA0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6546" cy="8202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315645</xdr:colOff>
      <xdr:row>40</xdr:row>
      <xdr:rowOff>105853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1119EB-D611-4C6E-AA29-B8EF64758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59645" cy="77258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267248</xdr:colOff>
      <xdr:row>29</xdr:row>
      <xdr:rowOff>57929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8E8C13-EA36-4E85-B8CF-E03BE16A9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24848" cy="5582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9"/>
  <sheetViews>
    <sheetView tabSelected="1" topLeftCell="A53" zoomScaleNormal="100" workbookViewId="0">
      <selection activeCell="J68" sqref="J68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28000</v>
      </c>
      <c r="C3" s="17"/>
      <c r="D3" s="10"/>
      <c r="E3">
        <v>2020</v>
      </c>
      <c r="F3" s="3">
        <v>2024</v>
      </c>
      <c r="G3" s="4">
        <f>F3-E3</f>
        <v>4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25000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6">
        <f>68.93*10.764</f>
        <v>741.96252000000004</v>
      </c>
      <c r="F6" s="6">
        <f>82.75*10.764</f>
        <v>890.72099999999989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/>
      <c r="F8" s="56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/>
      <c r="F10" s="52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E13" t="s">
        <v>24</v>
      </c>
      <c r="G13" s="13"/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25000</v>
      </c>
      <c r="C14" s="17"/>
      <c r="D14" s="10"/>
      <c r="E14" s="6">
        <v>728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28000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742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25</v>
      </c>
      <c r="B17" s="23">
        <f>B15*B16</f>
        <v>20776000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26</v>
      </c>
      <c r="B18" s="23">
        <f>B17*0.8</f>
        <v>16620800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12</v>
      </c>
      <c r="B19" s="24">
        <f>891*B4</f>
        <v>2673000</v>
      </c>
      <c r="C19" s="17"/>
      <c r="D19" s="10"/>
      <c r="E19" s="6"/>
      <c r="F19" s="5"/>
    </row>
    <row r="20" spans="1:14" ht="16.5" x14ac:dyDescent="0.3">
      <c r="A20" s="19" t="s">
        <v>16</v>
      </c>
      <c r="B20" s="24">
        <f>B17*0.03/12</f>
        <v>51940</v>
      </c>
      <c r="C20" s="39"/>
      <c r="D20" s="10"/>
      <c r="E20" s="6"/>
      <c r="F20" s="5"/>
    </row>
    <row r="21" spans="1:14" x14ac:dyDescent="0.25">
      <c r="B21" s="12"/>
    </row>
    <row r="22" spans="1:14" x14ac:dyDescent="0.25">
      <c r="B22" s="12"/>
    </row>
    <row r="24" spans="1:14" x14ac:dyDescent="0.25">
      <c r="C24" t="s">
        <v>14</v>
      </c>
    </row>
    <row r="25" spans="1:14" x14ac:dyDescent="0.25">
      <c r="B25" s="9" t="s">
        <v>15</v>
      </c>
      <c r="C25" s="8" t="s">
        <v>20</v>
      </c>
      <c r="D25" s="8"/>
      <c r="E25" s="8" t="s">
        <v>11</v>
      </c>
      <c r="F25" s="8" t="s">
        <v>17</v>
      </c>
      <c r="G25" s="8" t="s">
        <v>18</v>
      </c>
      <c r="H25" s="8" t="s">
        <v>19</v>
      </c>
      <c r="I25" s="8"/>
    </row>
    <row r="26" spans="1:14" ht="17.25" x14ac:dyDescent="0.3">
      <c r="B26" s="9">
        <v>771</v>
      </c>
      <c r="C26" s="8"/>
      <c r="D26" s="8"/>
      <c r="E26" s="8">
        <v>22500000</v>
      </c>
      <c r="F26" s="10">
        <f t="shared" ref="F26:F32" si="0">E26/B26</f>
        <v>29182.879377431906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ht="17.25" x14ac:dyDescent="0.3">
      <c r="B27" s="9">
        <v>661</v>
      </c>
      <c r="C27" s="8"/>
      <c r="D27" s="8"/>
      <c r="E27" s="8">
        <v>19100000</v>
      </c>
      <c r="F27" s="10">
        <f t="shared" si="0"/>
        <v>28895.612708018154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x14ac:dyDescent="0.25">
      <c r="B28" s="9">
        <v>732</v>
      </c>
      <c r="C28" s="8"/>
      <c r="D28" s="8"/>
      <c r="E28" s="10">
        <v>21100000</v>
      </c>
      <c r="F28" s="10">
        <f t="shared" si="0"/>
        <v>28825.136612021859</v>
      </c>
      <c r="G28" s="10" t="e">
        <f t="shared" ref="G28:G32" si="1">E28/C28</f>
        <v>#DIV/0!</v>
      </c>
      <c r="H28" s="10" t="e">
        <f>E28/#REF!</f>
        <v>#REF!</v>
      </c>
      <c r="I28" s="8"/>
    </row>
    <row r="29" spans="1:14" x14ac:dyDescent="0.25">
      <c r="B29" s="9">
        <v>753</v>
      </c>
      <c r="C29" s="8"/>
      <c r="D29" s="8"/>
      <c r="E29" s="10">
        <v>22000000</v>
      </c>
      <c r="F29" s="10">
        <f t="shared" si="0"/>
        <v>29216.467463479417</v>
      </c>
      <c r="G29" s="10" t="e">
        <f t="shared" si="1"/>
        <v>#DIV/0!</v>
      </c>
      <c r="H29" s="10" t="e">
        <f>E29/#REF!</f>
        <v>#REF!</v>
      </c>
      <c r="I29" s="8" t="e">
        <f>#REF!/B29</f>
        <v>#REF!</v>
      </c>
    </row>
    <row r="30" spans="1:14" x14ac:dyDescent="0.25">
      <c r="B30" s="9"/>
      <c r="C30" s="25"/>
      <c r="E30" s="26"/>
      <c r="F30" s="26" t="e">
        <f t="shared" si="0"/>
        <v>#DIV/0!</v>
      </c>
      <c r="G30" s="10" t="e">
        <f t="shared" si="1"/>
        <v>#DIV/0!</v>
      </c>
      <c r="H30" s="26" t="e">
        <f>E30/#REF!</f>
        <v>#REF!</v>
      </c>
      <c r="I30" s="8" t="e">
        <f>C30/B30</f>
        <v>#DIV/0!</v>
      </c>
    </row>
    <row r="31" spans="1:14" x14ac:dyDescent="0.25">
      <c r="E31" s="26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  <c r="I31" t="e">
        <f>#REF!/B31</f>
        <v>#REF!</v>
      </c>
    </row>
    <row r="32" spans="1:14" x14ac:dyDescent="0.25">
      <c r="E32" s="25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</row>
    <row r="34" spans="1:8" x14ac:dyDescent="0.25">
      <c r="A34">
        <v>742</v>
      </c>
      <c r="B34">
        <v>19100000</v>
      </c>
      <c r="C34">
        <f t="shared" ref="C34:C40" si="2">B34/A34</f>
        <v>25741.23989218329</v>
      </c>
      <c r="F34" s="6">
        <f>B15/C34</f>
        <v>1.0877486910994765</v>
      </c>
      <c r="H34" s="6"/>
    </row>
    <row r="35" spans="1:8" x14ac:dyDescent="0.25">
      <c r="A35">
        <v>771</v>
      </c>
      <c r="B35" s="54">
        <v>20000000</v>
      </c>
      <c r="C35" s="54">
        <f t="shared" si="2"/>
        <v>25940.337224383919</v>
      </c>
      <c r="F35" s="6">
        <f>B15/C35</f>
        <v>1.0793999999999999</v>
      </c>
      <c r="H35" s="6"/>
    </row>
    <row r="36" spans="1:8" x14ac:dyDescent="0.25">
      <c r="B36" s="54"/>
      <c r="C36" s="54" t="e">
        <f t="shared" si="2"/>
        <v>#DIV/0!</v>
      </c>
    </row>
    <row r="37" spans="1:8" ht="15.75" x14ac:dyDescent="0.25">
      <c r="A37" s="55"/>
      <c r="B37" s="54"/>
      <c r="C37" s="54" t="e">
        <f t="shared" si="2"/>
        <v>#DIV/0!</v>
      </c>
      <c r="D37" s="50"/>
      <c r="E37" s="50"/>
      <c r="F37" s="50"/>
      <c r="G37" s="50"/>
    </row>
    <row r="38" spans="1:8" ht="15.75" x14ac:dyDescent="0.25">
      <c r="A38" s="55"/>
      <c r="B38" s="54"/>
      <c r="C38" s="54" t="e">
        <f t="shared" si="2"/>
        <v>#DIV/0!</v>
      </c>
    </row>
    <row r="39" spans="1:8" ht="15.75" x14ac:dyDescent="0.25">
      <c r="A39" s="53"/>
      <c r="B39" s="50"/>
      <c r="C39" s="50" t="e">
        <f t="shared" si="2"/>
        <v>#DIV/0!</v>
      </c>
      <c r="D39" s="50">
        <v>1194000</v>
      </c>
      <c r="E39" s="50">
        <v>30000</v>
      </c>
      <c r="F39" s="50">
        <f>E39+D39+B39</f>
        <v>1224000</v>
      </c>
      <c r="G39" s="50" t="e">
        <f>F39/A39</f>
        <v>#DIV/0!</v>
      </c>
    </row>
    <row r="40" spans="1:8" ht="15.75" x14ac:dyDescent="0.25">
      <c r="A40" s="48"/>
      <c r="B40" s="49"/>
      <c r="C40" s="50" t="e">
        <f t="shared" si="2"/>
        <v>#DIV/0!</v>
      </c>
      <c r="D40" s="50">
        <v>1220500</v>
      </c>
      <c r="E40" s="50">
        <v>30000</v>
      </c>
      <c r="F40" s="50">
        <f>E40+D40+B40</f>
        <v>1250500</v>
      </c>
      <c r="G40" s="50" t="e">
        <f>F40/A40</f>
        <v>#DIV/0!</v>
      </c>
    </row>
    <row r="41" spans="1:8" ht="15.75" x14ac:dyDescent="0.25">
      <c r="A41" s="30"/>
    </row>
    <row r="42" spans="1:8" ht="15.75" x14ac:dyDescent="0.25">
      <c r="A42" s="30"/>
    </row>
    <row r="43" spans="1:8" ht="15.75" x14ac:dyDescent="0.25">
      <c r="A43" s="30"/>
    </row>
    <row r="56" spans="3:10" x14ac:dyDescent="0.25">
      <c r="C56">
        <v>2.2799999999999998</v>
      </c>
      <c r="D56">
        <v>1.36</v>
      </c>
      <c r="E56">
        <f>C56*D56</f>
        <v>3.1008</v>
      </c>
      <c r="F56" s="31">
        <v>3.28084</v>
      </c>
      <c r="G56" s="57">
        <f>F56*C56</f>
        <v>7.4803151999999997</v>
      </c>
      <c r="H56" s="57">
        <f>F56*D56</f>
        <v>4.4619423999999999</v>
      </c>
      <c r="I56" s="57">
        <f>G56*H56</f>
        <v>33.376735556244476</v>
      </c>
      <c r="J56" t="s">
        <v>27</v>
      </c>
    </row>
    <row r="57" spans="3:10" x14ac:dyDescent="0.25">
      <c r="C57">
        <v>4.1500000000000004</v>
      </c>
      <c r="D57">
        <v>3.3</v>
      </c>
      <c r="E57">
        <f t="shared" ref="E57:E67" si="3">C57*D57</f>
        <v>13.695</v>
      </c>
      <c r="F57" s="31">
        <v>3.28084</v>
      </c>
      <c r="G57" s="57">
        <f t="shared" ref="G57:G67" si="4">F57*C57</f>
        <v>13.615486000000001</v>
      </c>
      <c r="H57" s="57">
        <f t="shared" ref="H57:H67" si="5">F57*D57</f>
        <v>10.826772</v>
      </c>
      <c r="I57" s="57">
        <f t="shared" ref="I57:I67" si="6">G57*H57</f>
        <v>147.411762591192</v>
      </c>
      <c r="J57" t="s">
        <v>28</v>
      </c>
    </row>
    <row r="58" spans="3:10" x14ac:dyDescent="0.25">
      <c r="C58">
        <v>1</v>
      </c>
      <c r="D58">
        <v>1.1000000000000001</v>
      </c>
      <c r="E58">
        <f t="shared" si="3"/>
        <v>1.1000000000000001</v>
      </c>
      <c r="F58" s="31">
        <v>3.28084</v>
      </c>
      <c r="G58" s="57">
        <f t="shared" si="4"/>
        <v>3.28084</v>
      </c>
      <c r="H58" s="57">
        <f t="shared" si="5"/>
        <v>3.6089240000000005</v>
      </c>
      <c r="I58" s="57">
        <f t="shared" si="6"/>
        <v>11.840302216160001</v>
      </c>
      <c r="J58" t="s">
        <v>29</v>
      </c>
    </row>
    <row r="59" spans="3:10" x14ac:dyDescent="0.25">
      <c r="C59">
        <v>1.4</v>
      </c>
      <c r="D59">
        <v>1.6</v>
      </c>
      <c r="E59">
        <f t="shared" si="3"/>
        <v>2.2399999999999998</v>
      </c>
      <c r="F59" s="31">
        <v>3.28084</v>
      </c>
      <c r="G59" s="57">
        <f t="shared" si="4"/>
        <v>4.5931759999999997</v>
      </c>
      <c r="H59" s="57">
        <f t="shared" si="5"/>
        <v>5.2493440000000007</v>
      </c>
      <c r="I59" s="57">
        <f t="shared" si="6"/>
        <v>24.111160876544002</v>
      </c>
      <c r="J59" t="s">
        <v>29</v>
      </c>
    </row>
    <row r="60" spans="3:10" x14ac:dyDescent="0.25">
      <c r="C60">
        <v>4</v>
      </c>
      <c r="D60">
        <v>2.42</v>
      </c>
      <c r="E60">
        <f t="shared" si="3"/>
        <v>9.68</v>
      </c>
      <c r="F60" s="31">
        <v>3.28084</v>
      </c>
      <c r="G60" s="57">
        <f t="shared" si="4"/>
        <v>13.12336</v>
      </c>
      <c r="H60" s="57">
        <f t="shared" si="5"/>
        <v>7.9396328</v>
      </c>
      <c r="I60" s="57">
        <f t="shared" si="6"/>
        <v>104.194659502208</v>
      </c>
      <c r="J60" t="s">
        <v>30</v>
      </c>
    </row>
    <row r="61" spans="3:10" x14ac:dyDescent="0.25">
      <c r="C61">
        <v>3.32</v>
      </c>
      <c r="D61">
        <v>3.3</v>
      </c>
      <c r="E61">
        <f t="shared" si="3"/>
        <v>10.956</v>
      </c>
      <c r="F61" s="31">
        <v>3.28084</v>
      </c>
      <c r="G61" s="57">
        <f t="shared" si="4"/>
        <v>10.892388799999999</v>
      </c>
      <c r="H61" s="57">
        <f t="shared" si="5"/>
        <v>10.826772</v>
      </c>
      <c r="I61" s="57">
        <f t="shared" si="6"/>
        <v>117.92941007295359</v>
      </c>
      <c r="J61" t="s">
        <v>30</v>
      </c>
    </row>
    <row r="62" spans="3:10" x14ac:dyDescent="0.25">
      <c r="C62">
        <v>3.8</v>
      </c>
      <c r="D62">
        <v>1</v>
      </c>
      <c r="E62">
        <f t="shared" si="3"/>
        <v>3.8</v>
      </c>
      <c r="F62" s="31">
        <v>3.28084</v>
      </c>
      <c r="G62" s="57">
        <f t="shared" si="4"/>
        <v>12.467191999999999</v>
      </c>
      <c r="H62" s="57">
        <f t="shared" si="5"/>
        <v>3.28084</v>
      </c>
      <c r="I62" s="57">
        <f t="shared" si="6"/>
        <v>40.902862201279994</v>
      </c>
      <c r="J62" t="s">
        <v>29</v>
      </c>
    </row>
    <row r="63" spans="3:10" x14ac:dyDescent="0.25">
      <c r="C63" s="6">
        <v>3</v>
      </c>
      <c r="D63" s="6">
        <v>2.1</v>
      </c>
      <c r="E63">
        <f t="shared" si="3"/>
        <v>6.3000000000000007</v>
      </c>
      <c r="F63" s="31">
        <v>3.28084</v>
      </c>
      <c r="G63" s="57">
        <f t="shared" si="4"/>
        <v>9.8425200000000004</v>
      </c>
      <c r="H63" s="57">
        <f t="shared" si="5"/>
        <v>6.8897640000000004</v>
      </c>
      <c r="I63" s="57">
        <f t="shared" si="6"/>
        <v>67.812639965280013</v>
      </c>
      <c r="J63" t="s">
        <v>31</v>
      </c>
    </row>
    <row r="64" spans="3:10" x14ac:dyDescent="0.25">
      <c r="C64">
        <v>0.23</v>
      </c>
      <c r="D64">
        <v>0.8</v>
      </c>
      <c r="E64">
        <f t="shared" si="3"/>
        <v>0.18400000000000002</v>
      </c>
      <c r="F64" s="31">
        <v>3.28084</v>
      </c>
      <c r="G64" s="57">
        <f t="shared" si="4"/>
        <v>0.75459320000000008</v>
      </c>
      <c r="H64" s="57">
        <f t="shared" si="5"/>
        <v>2.6246720000000003</v>
      </c>
      <c r="I64" s="57">
        <f t="shared" si="6"/>
        <v>1.9805596434304005</v>
      </c>
      <c r="J64" t="s">
        <v>29</v>
      </c>
    </row>
    <row r="65" spans="3:10" x14ac:dyDescent="0.25">
      <c r="C65">
        <v>1.5</v>
      </c>
      <c r="D65">
        <v>1.52</v>
      </c>
      <c r="E65">
        <f t="shared" si="3"/>
        <v>2.2800000000000002</v>
      </c>
      <c r="F65" s="31">
        <v>3.28084</v>
      </c>
      <c r="G65" s="57">
        <f t="shared" si="4"/>
        <v>4.9212600000000002</v>
      </c>
      <c r="H65" s="57">
        <f t="shared" si="5"/>
        <v>4.9868768000000001</v>
      </c>
      <c r="I65" s="57">
        <f t="shared" si="6"/>
        <v>24.541717320768001</v>
      </c>
      <c r="J65" t="s">
        <v>32</v>
      </c>
    </row>
    <row r="66" spans="3:10" x14ac:dyDescent="0.25">
      <c r="C66">
        <v>3.1</v>
      </c>
      <c r="D66">
        <v>3.6</v>
      </c>
      <c r="E66">
        <f t="shared" si="3"/>
        <v>11.16</v>
      </c>
      <c r="F66" s="31">
        <v>3.28084</v>
      </c>
      <c r="G66" s="57">
        <f t="shared" si="4"/>
        <v>10.170604000000001</v>
      </c>
      <c r="H66" s="57">
        <f t="shared" si="5"/>
        <v>11.811024</v>
      </c>
      <c r="I66" s="57">
        <f t="shared" si="6"/>
        <v>120.125247938496</v>
      </c>
      <c r="J66" t="s">
        <v>28</v>
      </c>
    </row>
    <row r="67" spans="3:10" x14ac:dyDescent="0.25">
      <c r="C67">
        <v>2.4</v>
      </c>
      <c r="D67">
        <v>1.34</v>
      </c>
      <c r="E67">
        <f t="shared" si="3"/>
        <v>3.2160000000000002</v>
      </c>
      <c r="F67" s="31">
        <v>3.28084</v>
      </c>
      <c r="G67" s="57">
        <f t="shared" si="4"/>
        <v>7.8740159999999992</v>
      </c>
      <c r="H67" s="57">
        <f t="shared" si="5"/>
        <v>4.3963255999999999</v>
      </c>
      <c r="I67" s="57">
        <f t="shared" si="6"/>
        <v>34.616738115609593</v>
      </c>
      <c r="J67" t="s">
        <v>27</v>
      </c>
    </row>
    <row r="68" spans="3:10" x14ac:dyDescent="0.25">
      <c r="E68">
        <f>SUM(E56:E67)</f>
        <v>67.711799999999982</v>
      </c>
      <c r="I68" s="57">
        <f>SUM(I56:I67)</f>
        <v>728.84379600016621</v>
      </c>
    </row>
    <row r="69" spans="3:10" x14ac:dyDescent="0.25">
      <c r="E69">
        <f>E68*10.764</f>
        <v>728.84981519999974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26" sqref="T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9" workbookViewId="0">
      <selection activeCell="Q40" sqref="Q4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2024-11-05T10:53:01Z</dcterms:modified>
</cp:coreProperties>
</file>