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7ADA55F-08E2-4B05-BD8E-AAF20F23277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F6" i="1"/>
  <c r="E6" i="1"/>
  <c r="C39" i="1" l="1"/>
  <c r="F40" i="1"/>
  <c r="G40" i="1" s="1"/>
  <c r="C40" i="1"/>
  <c r="F39" i="1"/>
  <c r="C38" i="1"/>
  <c r="C37" i="1"/>
  <c r="B10" i="1"/>
  <c r="B11" i="1" s="1"/>
  <c r="B8" i="1"/>
  <c r="B6" i="1"/>
  <c r="B5" i="1"/>
  <c r="B14" i="1" s="1"/>
  <c r="G39" i="1" l="1"/>
  <c r="B12" i="1"/>
  <c r="B13" i="1" s="1"/>
  <c r="C36" i="1"/>
  <c r="C35" i="1"/>
  <c r="C34" i="1"/>
  <c r="B15" i="1" l="1"/>
  <c r="I30" i="1"/>
  <c r="B17" i="1" l="1"/>
  <c r="B20" i="1" s="1"/>
  <c r="F35" i="1"/>
  <c r="F34" i="1"/>
  <c r="I29" i="1"/>
  <c r="I26" i="1" l="1"/>
  <c r="I31" i="1"/>
  <c r="F26" i="1"/>
  <c r="G26" i="1" l="1"/>
  <c r="F27" i="1"/>
  <c r="G27" i="1"/>
  <c r="F28" i="1"/>
  <c r="G28" i="1"/>
  <c r="F29" i="1"/>
  <c r="G29" i="1"/>
  <c r="F30" i="1"/>
  <c r="G30" i="1"/>
  <c r="F31" i="1"/>
  <c r="G31" i="1"/>
  <c r="F32" i="1"/>
  <c r="G32" i="1"/>
  <c r="I27" i="1" l="1"/>
  <c r="H31" i="1" l="1"/>
  <c r="H30" i="1"/>
  <c r="H32" i="1"/>
  <c r="H26" i="1" l="1"/>
  <c r="H27" i="1" l="1"/>
  <c r="H28" i="1"/>
  <c r="H29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<sst xmlns="http://schemas.openxmlformats.org/spreadsheetml/2006/main" count="28" uniqueCount="27">
  <si>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</si>
  <si>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</si>
  <si>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</si>
  <si>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</si>
  <si>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</si>
  <si>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</si>
  <si>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</si>
  <si>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</si>
  <si>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</si>
  <si>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</si>
  <si>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</si>
  <si>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</si>
  <si>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</si>
  <si>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</si>
  <si>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</si>
  <si>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</si>
  <si>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</si>
  <si>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</si>
  <si>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</si>
  <si>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</si>
  <si>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</si>
  <si>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</si>
  <si>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</si>
  <si>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</si>
  <si>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</si>
  <si>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Value / 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</si>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</sst>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4" fillId="0" borderId="0" xfId="0" applyNumberFormat="1" applyFont="1"/>
    <xf numFmtId="0" fontId="15" fillId="2" borderId="0" xfId="0" applyFont="1" applyFill="1"/>
    <xf numFmtId="0" fontId="0" fillId="3" borderId="0" xfId="0" applyFill="1"/>
    <xf numFmtId="0" fontId="15" fillId="3" borderId="0" xfId="0" applyFont="1" applyFill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13</xdr:col>
      <xdr:colOff>377452</xdr:colOff>
      <xdr:row>37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A76D5B-8174-4B14-B083-BC2FCC9D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8273676" cy="7143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</xdr:rowOff>
    </xdr:from>
    <xdr:to>
      <xdr:col>13</xdr:col>
      <xdr:colOff>97646</xdr:colOff>
      <xdr:row>32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EAA2E3-A329-4953-B208-6951E43C8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1"/>
          <a:ext cx="7927197" cy="6124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542925</xdr:colOff>
      <xdr:row>35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45010A-AB08-4B45-BC05-E1739F83B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48525" cy="6734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221063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81EB79-D6E8-443F-8236-393128384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41863" cy="8554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535346</xdr:colOff>
      <xdr:row>43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3BEDE-8606-4F4D-8E48-49EC1FBA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6546" cy="8202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315645</xdr:colOff>
      <xdr:row>40</xdr:row>
      <xdr:rowOff>105853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1119EB-D611-4C6E-AA29-B8EF64758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59645" cy="77258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267248</xdr:colOff>
      <xdr:row>29</xdr:row>
      <xdr:rowOff>57929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E8C13-EA36-4E85-B8CF-E03BE16A9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24848" cy="55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5" zoomScaleNormal="100" workbookViewId="0">
      <selection activeCell="A38" sqref="A3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28000</v>
      </c>
      <c r="C3" s="17"/>
      <c r="D3" s="10"/>
      <c r="E3">
        <v>2020</v>
      </c>
      <c r="F3" s="3">
        <v>2024</v>
      </c>
      <c r="G3" s="4">
        <f>F3-E3</f>
        <v>4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25000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6">
        <f>68.93*10.764</f>
        <v>741.96252000000004</v>
      </c>
      <c r="F6" s="6">
        <f>82.75*10.764</f>
        <v>890.72099999999989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6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52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E13" t="s">
        <v>24</v>
      </c>
      <c r="G13" s="13"/>
      <c r="H13" s="5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25000</v>
      </c>
      <c r="C14" s="17"/>
      <c r="D14" s="10"/>
      <c r="E14" s="6">
        <v>728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28000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742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25</v>
      </c>
      <c r="B17" s="23">
        <f>B15*B16</f>
        <v>20776000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26</v>
      </c>
      <c r="B18" s="23">
        <f>B17*0.8</f>
        <v>16620800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12</v>
      </c>
      <c r="B19" s="24">
        <f>891*B4</f>
        <v>2673000</v>
      </c>
      <c r="C19" s="17"/>
      <c r="D19" s="10"/>
      <c r="E19" s="6"/>
      <c r="F19" s="5"/>
    </row>
    <row r="20" spans="1:14" ht="16.5" x14ac:dyDescent="0.3">
      <c r="A20" s="19" t="s">
        <v>16</v>
      </c>
      <c r="B20" s="24">
        <f>B17*0.03/12</f>
        <v>51940</v>
      </c>
      <c r="C20" s="39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771</v>
      </c>
      <c r="C26" s="8"/>
      <c r="D26" s="8"/>
      <c r="E26" s="8">
        <v>22500000</v>
      </c>
      <c r="F26" s="10">
        <f t="shared" ref="F26:F32" si="0">E26/B26</f>
        <v>29182.879377431906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ht="17.25" x14ac:dyDescent="0.3">
      <c r="B27" s="9">
        <v>661</v>
      </c>
      <c r="C27" s="8"/>
      <c r="D27" s="8"/>
      <c r="E27" s="8">
        <v>19100000</v>
      </c>
      <c r="F27" s="10">
        <f t="shared" si="0"/>
        <v>28895.612708018154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x14ac:dyDescent="0.25">
      <c r="B28" s="9">
        <v>732</v>
      </c>
      <c r="C28" s="8"/>
      <c r="D28" s="8"/>
      <c r="E28" s="10">
        <v>21100000</v>
      </c>
      <c r="F28" s="10">
        <f t="shared" si="0"/>
        <v>28825.136612021859</v>
      </c>
      <c r="G28" s="10" t="e">
        <f t="shared" ref="G28:G32" si="1">E28/C28</f>
        <v>#DIV/0!</v>
      </c>
      <c r="H28" s="10" t="e">
        <f>E28/#REF!</f>
        <v>#REF!</v>
      </c>
      <c r="I28" s="8"/>
    </row>
    <row r="29" spans="1:14" x14ac:dyDescent="0.25">
      <c r="B29" s="9">
        <v>753</v>
      </c>
      <c r="C29" s="8"/>
      <c r="D29" s="8"/>
      <c r="E29" s="10">
        <v>22000000</v>
      </c>
      <c r="F29" s="10">
        <f t="shared" si="0"/>
        <v>29216.467463479417</v>
      </c>
      <c r="G29" s="10" t="e">
        <f t="shared" si="1"/>
        <v>#DIV/0!</v>
      </c>
      <c r="H29" s="10" t="e">
        <f>E29/#REF!</f>
        <v>#REF!</v>
      </c>
      <c r="I29" s="8" t="e">
        <f>#REF!/B29</f>
        <v>#REF!</v>
      </c>
    </row>
    <row r="30" spans="1:14" x14ac:dyDescent="0.25">
      <c r="B30" s="9"/>
      <c r="C30" s="25"/>
      <c r="E30" s="26"/>
      <c r="F30" s="26" t="e">
        <f t="shared" si="0"/>
        <v>#DIV/0!</v>
      </c>
      <c r="G30" s="10" t="e">
        <f t="shared" si="1"/>
        <v>#DIV/0!</v>
      </c>
      <c r="H30" s="26" t="e">
        <f>E30/#REF!</f>
        <v>#REF!</v>
      </c>
      <c r="I30" s="8" t="e">
        <f>C30/B30</f>
        <v>#DIV/0!</v>
      </c>
    </row>
    <row r="31" spans="1:14" x14ac:dyDescent="0.25">
      <c r="E31" s="26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  <c r="I31" t="e">
        <f>#REF!/B31</f>
        <v>#REF!</v>
      </c>
    </row>
    <row r="32" spans="1:14" x14ac:dyDescent="0.25">
      <c r="E32" s="25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</row>
    <row r="34" spans="1:8" x14ac:dyDescent="0.25">
      <c r="A34">
        <v>742</v>
      </c>
      <c r="B34">
        <v>19100000</v>
      </c>
      <c r="C34">
        <f t="shared" ref="C34:C40" si="2">B34/A34</f>
        <v>25741.23989218329</v>
      </c>
      <c r="F34" s="6">
        <f>B15/C34</f>
        <v>1.0877486910994765</v>
      </c>
      <c r="H34" s="6"/>
    </row>
    <row r="35" spans="1:8" x14ac:dyDescent="0.25">
      <c r="A35">
        <v>771</v>
      </c>
      <c r="B35" s="54">
        <v>20000000</v>
      </c>
      <c r="C35" s="54">
        <f t="shared" si="2"/>
        <v>25940.337224383919</v>
      </c>
      <c r="F35" s="6">
        <f>B15/C35</f>
        <v>1.0793999999999999</v>
      </c>
      <c r="H35" s="6"/>
    </row>
    <row r="36" spans="1:8" x14ac:dyDescent="0.25">
      <c r="B36" s="54"/>
      <c r="C36" s="54" t="e">
        <f t="shared" si="2"/>
        <v>#DIV/0!</v>
      </c>
    </row>
    <row r="37" spans="1:8" ht="15.75" x14ac:dyDescent="0.25">
      <c r="A37" s="55"/>
      <c r="B37" s="54"/>
      <c r="C37" s="54" t="e">
        <f t="shared" si="2"/>
        <v>#DIV/0!</v>
      </c>
      <c r="D37" s="50"/>
      <c r="E37" s="50"/>
      <c r="F37" s="50"/>
      <c r="G37" s="50"/>
    </row>
    <row r="38" spans="1:8" ht="15.75" x14ac:dyDescent="0.25">
      <c r="A38" s="55"/>
      <c r="B38" s="54"/>
      <c r="C38" s="54" t="e">
        <f t="shared" si="2"/>
        <v>#DIV/0!</v>
      </c>
    </row>
    <row r="39" spans="1:8" ht="15.75" x14ac:dyDescent="0.25">
      <c r="A39" s="53"/>
      <c r="B39" s="50"/>
      <c r="C39" s="50" t="e">
        <f t="shared" si="2"/>
        <v>#DIV/0!</v>
      </c>
      <c r="D39" s="50">
        <v>1194000</v>
      </c>
      <c r="E39" s="50">
        <v>30000</v>
      </c>
      <c r="F39" s="50">
        <f>E39+D39+B39</f>
        <v>1224000</v>
      </c>
      <c r="G39" s="50" t="e">
        <f>F39/A39</f>
        <v>#DIV/0!</v>
      </c>
    </row>
    <row r="40" spans="1:8" ht="15.75" x14ac:dyDescent="0.25">
      <c r="A40" s="48"/>
      <c r="B40" s="49"/>
      <c r="C40" s="50" t="e">
        <f t="shared" si="2"/>
        <v>#DIV/0!</v>
      </c>
      <c r="D40" s="50">
        <v>1220500</v>
      </c>
      <c r="E40" s="50">
        <v>30000</v>
      </c>
      <c r="F40" s="50">
        <f>E40+D40+B40</f>
        <v>1250500</v>
      </c>
      <c r="G40" s="50" t="e">
        <f>F40/A40</f>
        <v>#DIV/0!</v>
      </c>
    </row>
    <row r="41" spans="1:8" ht="15.75" x14ac:dyDescent="0.25">
      <c r="A41" s="30"/>
    </row>
    <row r="42" spans="1:8" ht="15.75" x14ac:dyDescent="0.25">
      <c r="A42" s="30"/>
    </row>
    <row r="43" spans="1:8" ht="15.75" x14ac:dyDescent="0.25">
      <c r="A43" s="30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T26" sqref="T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Q40" sqref="Q4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2024-11-05T10:25:31Z</dcterms:modified>
</cp:coreProperties>
</file>