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Axis Bank\Aurangabad\Bhimesh Vitthalrao Kotgire\"/>
    </mc:Choice>
  </mc:AlternateContent>
  <xr:revisionPtr revIDLastSave="0" documentId="13_ncr:1_{C7D23AD5-B602-43CC-A37E-72147E926DC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4" i="1" l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Q4" i="1" s="1"/>
  <c r="T4" i="1" s="1"/>
  <c r="N5" i="1"/>
  <c r="O5" i="1" s="1"/>
  <c r="P5" i="1" s="1"/>
  <c r="Q5" i="1" s="1"/>
  <c r="R5" i="1" s="1"/>
  <c r="T5" i="1" s="1"/>
  <c r="N6" i="1"/>
  <c r="O6" i="1" s="1"/>
  <c r="P6" i="1" s="1"/>
  <c r="Q6" i="1" s="1"/>
  <c r="R6" i="1" s="1"/>
  <c r="T6" i="1" s="1"/>
  <c r="N7" i="1"/>
  <c r="O7" i="1" s="1"/>
  <c r="P7" i="1" s="1"/>
  <c r="Q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<sst xmlns="http://schemas.openxmlformats.org/spreadsheetml/2006/main" count="29" uniqueCount="25">
  <si>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</si>
  <si>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</si>
  <si>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</si>
  <si>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</si>
  <si>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</si>
  <si>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</si>
  <si>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</si>
  <si>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</si>
  <si>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</si>
  <si>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</si>
  <si>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</si>
  <si>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</si>
  <si>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</si>
  <si>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</si>
  <si>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</si>
  <si>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</si>
  <si>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</si>
  <si>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</si>
  <si>
    <t>19.03.24</t>
  </si>
  <si>
    <t>plot</t>
  </si>
  <si>
    <t>rate</t>
  </si>
  <si>
    <t>fmv</t>
  </si>
  <si>
    <t>Industrial Land No. Ground Floor, M H NO 4643, Line Galli, Pethampur, Village - Degloor, Degloor, Taluka - Degloor, District - Nanded,</t>
  </si>
  <si>
    <t>sq.m.</t>
  </si>
  <si>
    <t>previous report 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</si>
</sst>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24</xdr:row>
      <xdr:rowOff>180975</xdr:rowOff>
    </xdr:from>
    <xdr:to>
      <xdr:col>9</xdr:col>
      <xdr:colOff>400050</xdr:colOff>
      <xdr:row>57</xdr:row>
      <xdr:rowOff>38957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36B3D-50DC-452A-A36B-CB7839B9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4943475"/>
          <a:ext cx="6334125" cy="6144482"/>
        </a:xfrm>
        <a:prstGeom prst="rect">
          <a:avLst/>
        </a:prstGeom>
      </xdr:spPr>
    </xdr:pic>
    <xdr:clientData/>
  </xdr:twoCellAnchor>
  <xdr:twoCellAnchor editAs="oneCell">
    <xdr:from>
      <xdr:col>13</xdr:col>
      <xdr:colOff>714375</xdr:colOff>
      <xdr:row>23</xdr:row>
      <xdr:rowOff>47625</xdr:rowOff>
    </xdr:from>
    <xdr:to>
      <xdr:col>25</xdr:col>
      <xdr:colOff>486824</xdr:colOff>
      <xdr:row>41</xdr:row>
      <xdr:rowOff>162420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3A4E2A-16F7-4566-BC79-E76F68920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82150" y="4619625"/>
          <a:ext cx="7516274" cy="3543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44</xdr:row>
      <xdr:rowOff>114300</xdr:rowOff>
    </xdr:from>
    <xdr:to>
      <xdr:col>25</xdr:col>
      <xdr:colOff>372473</xdr:colOff>
      <xdr:row>59</xdr:row>
      <xdr:rowOff>95646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1004AB-6089-4740-B3C8-0FE993A1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9800" y="8686800"/>
          <a:ext cx="7154273" cy="2838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52AD-539C-47AC-AD87-FF427F0F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A1813-FF26-4228-BF43-0A4087E5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F623C-AA8B-4B2E-86FB-61277C0C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7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4"/>
  <sheetViews>
    <sheetView tabSelected="1" workbookViewId="0">
      <selection activeCell="L35" sqref="L35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55.74136008918618</v>
      </c>
      <c r="D2">
        <f t="shared" ref="D2:D18" si="3">S2</f>
        <v>1350000</v>
      </c>
      <c r="E2">
        <f t="shared" ref="E2:E18" si="4">T2</f>
        <v>24219</v>
      </c>
      <c r="F2">
        <f t="shared" ref="F2:F18" si="5">ROUND((E2/10.764),0)</f>
        <v>2250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600</v>
      </c>
      <c r="R2" s="2">
        <f t="shared" ref="R2" si="12">Q2/10.764</f>
        <v>55.74136008918618</v>
      </c>
      <c r="S2">
        <v>1350000</v>
      </c>
      <c r="T2">
        <f t="shared" ref="T2" si="13">ROUND((S2/R2),0)</f>
        <v>24219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130.06317354143442</v>
      </c>
      <c r="D3">
        <f t="shared" si="3"/>
        <v>6500000</v>
      </c>
      <c r="E3">
        <f t="shared" si="4"/>
        <v>49976</v>
      </c>
      <c r="F3">
        <f t="shared" si="5"/>
        <v>4643</v>
      </c>
      <c r="G3" t="str">
        <f t="shared" si="6"/>
        <v>LB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1400</v>
      </c>
      <c r="R3" s="2">
        <f t="shared" ref="R3:R18" si="17">Q3/10.764</f>
        <v>130.06317354143442</v>
      </c>
      <c r="S3">
        <v>6500000</v>
      </c>
      <c r="T3">
        <f t="shared" ref="T3:T18" si="18">ROUND((S3/R3),0)</f>
        <v>49976</v>
      </c>
      <c r="U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224</v>
      </c>
      <c r="D4">
        <f t="shared" si="3"/>
        <v>3800000</v>
      </c>
      <c r="E4">
        <f t="shared" si="4"/>
        <v>16964</v>
      </c>
      <c r="F4">
        <f t="shared" si="5"/>
        <v>1576</v>
      </c>
      <c r="G4" t="str">
        <f t="shared" si="6"/>
        <v>19.03.24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ref="Q4:Q18" si="19">P4*8.99870078651798</f>
        <v>0</v>
      </c>
      <c r="R4" s="2">
        <v>224</v>
      </c>
      <c r="S4">
        <v>3800000</v>
      </c>
      <c r="T4">
        <f t="shared" si="18"/>
        <v>16964</v>
      </c>
      <c r="U4" t="s">
        <v>18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0</v>
      </c>
      <c r="D5">
        <f t="shared" si="3"/>
        <v>0</v>
      </c>
      <c r="E5" t="e">
        <f t="shared" si="4"/>
        <v>#DIV/0!</v>
      </c>
      <c r="F5" t="e">
        <f t="shared" si="5"/>
        <v>#DIV/0!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f t="shared" si="19"/>
        <v>0</v>
      </c>
      <c r="R5" s="2">
        <f t="shared" si="17"/>
        <v>0</v>
      </c>
      <c r="S5">
        <v>0</v>
      </c>
      <c r="T5" t="e">
        <f t="shared" si="18"/>
        <v>#DIV/0!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0</v>
      </c>
      <c r="D6">
        <f t="shared" si="3"/>
        <v>0</v>
      </c>
      <c r="E6" t="e">
        <f t="shared" si="4"/>
        <v>#DIV/0!</v>
      </c>
      <c r="F6" t="e">
        <f t="shared" si="5"/>
        <v>#DIV/0!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9"/>
        <v>0</v>
      </c>
      <c r="R6" s="2">
        <f t="shared" si="17"/>
        <v>0</v>
      </c>
      <c r="S6">
        <v>0</v>
      </c>
      <c r="T6" t="e">
        <f t="shared" si="18"/>
        <v>#DIV/0!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9"/>
        <v>0</v>
      </c>
      <c r="R7" s="2">
        <f t="shared" si="17"/>
        <v>0</v>
      </c>
      <c r="S7">
        <v>0</v>
      </c>
      <c r="T7" t="e">
        <f t="shared" si="18"/>
        <v>#DIV/0!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9"/>
        <v>0</v>
      </c>
      <c r="R8" s="2">
        <f t="shared" si="17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J20" t="s">
        <v>22</v>
      </c>
      <c r="AD20" s="5"/>
    </row>
    <row r="21" spans="1:30" x14ac:dyDescent="0.25">
      <c r="J21" t="s">
        <v>23</v>
      </c>
      <c r="S21" t="s">
        <v>24</v>
      </c>
    </row>
    <row r="22" spans="1:30" x14ac:dyDescent="0.25">
      <c r="I22" t="s">
        <v>19</v>
      </c>
      <c r="J22">
        <v>97.58</v>
      </c>
    </row>
    <row r="23" spans="1:30" x14ac:dyDescent="0.25">
      <c r="I23" t="s">
        <v>20</v>
      </c>
      <c r="J23">
        <v>28600</v>
      </c>
    </row>
    <row r="24" spans="1:30" x14ac:dyDescent="0.25">
      <c r="I24" t="s">
        <v>21</v>
      </c>
      <c r="J24">
        <f>J23*J22</f>
        <v>2790788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2024-10-29T07:16:14Z</dcterms:modified>
</cp:coreProperties>
</file>