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4" sheetId="37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4"/>
  <c r="Q4" s="1"/>
  <c r="B4" s="1"/>
  <c r="J4"/>
  <c r="I4"/>
  <c r="E4"/>
  <c r="A4"/>
  <c r="Q3"/>
  <c r="B3" s="1"/>
  <c r="J3"/>
  <c r="I3"/>
  <c r="E3"/>
  <c r="A3"/>
  <c r="P2"/>
  <c r="Q2" s="1"/>
  <c r="B2" s="1"/>
  <c r="J2"/>
  <c r="I2"/>
  <c r="E2"/>
  <c r="A2"/>
  <c r="Q6"/>
  <c r="B6" s="1"/>
  <c r="C6" s="1"/>
  <c r="D6" s="1"/>
  <c r="P6"/>
  <c r="J6"/>
  <c r="I6"/>
  <c r="E6"/>
  <c r="F6" s="1"/>
  <c r="A6"/>
  <c r="Q5"/>
  <c r="B5" s="1"/>
  <c r="C5" s="1"/>
  <c r="D5" s="1"/>
  <c r="P5"/>
  <c r="J5"/>
  <c r="I5"/>
  <c r="E5"/>
  <c r="F5" s="1"/>
  <c r="A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F4" l="1"/>
  <c r="C4"/>
  <c r="F3"/>
  <c r="C3"/>
  <c r="F2"/>
  <c r="C2"/>
  <c r="H5"/>
  <c r="H6"/>
  <c r="G5"/>
  <c r="G6"/>
  <c r="F11"/>
  <c r="C11"/>
  <c r="F13"/>
  <c r="C13"/>
  <c r="F10"/>
  <c r="C10"/>
  <c r="F12"/>
  <c r="C12"/>
  <c r="F14"/>
  <c r="C14"/>
  <c r="N8" i="24"/>
  <c r="N7"/>
  <c r="N6"/>
  <c r="N5"/>
  <c r="D3" i="4" l="1"/>
  <c r="H3" s="1"/>
  <c r="G3"/>
  <c r="D2"/>
  <c r="H2" s="1"/>
  <c r="G2"/>
  <c r="G4"/>
  <c r="D4"/>
  <c r="H4" s="1"/>
  <c r="G14"/>
  <c r="D14"/>
  <c r="H14" s="1"/>
  <c r="G10"/>
  <c r="D10"/>
  <c r="H10" s="1"/>
  <c r="G11"/>
  <c r="D11"/>
  <c r="H11" s="1"/>
  <c r="G12"/>
  <c r="D12"/>
  <c r="H12" s="1"/>
  <c r="G13"/>
  <c r="D13"/>
  <c r="H13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B7" i="4" l="1"/>
  <c r="C7" s="1"/>
  <c r="D7" s="1"/>
  <c r="B8"/>
  <c r="C8" s="1"/>
  <c r="D8" s="1"/>
  <c r="B9"/>
  <c r="C9" s="1"/>
  <c r="D9" s="1"/>
  <c r="N13" i="24"/>
  <c r="F2"/>
  <c r="H2" s="1"/>
  <c r="E2"/>
  <c r="G2" s="1"/>
  <c r="J8" i="4"/>
  <c r="G31"/>
  <c r="N18" i="24"/>
  <c r="N17"/>
  <c r="N16"/>
  <c r="N12"/>
  <c r="P15" i="4"/>
  <c r="Q15" s="1"/>
  <c r="B15" s="1"/>
  <c r="C15" s="1"/>
  <c r="D15" s="1"/>
  <c r="J15"/>
  <c r="I15"/>
  <c r="E15"/>
  <c r="A15"/>
  <c r="J9"/>
  <c r="I9"/>
  <c r="E9"/>
  <c r="A9"/>
  <c r="I8"/>
  <c r="E8"/>
  <c r="A8"/>
  <c r="J7"/>
  <c r="I7"/>
  <c r="E7"/>
  <c r="A7"/>
  <c r="H32" l="1"/>
  <c r="I31"/>
  <c r="I2" i="24"/>
  <c r="G34" i="4"/>
  <c r="H15"/>
  <c r="H9"/>
  <c r="H8"/>
  <c r="H7"/>
  <c r="F7"/>
  <c r="F8"/>
  <c r="F9"/>
  <c r="F15"/>
  <c r="G7"/>
  <c r="G8"/>
  <c r="G9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<sst xmlns="http://schemas.openxmlformats.org/spreadsheetml/2006/main" count="130" uniqueCount="99">
  <si>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</si>
  <si>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</si>
  <si>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</si>
  <si>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</si>
  <si>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</si>
  <si>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</si>
  <si>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</si>
  <si>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</si>
  <si>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</si>
  <si>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</si>
  <si>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</si>
  <si>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</si>
  <si>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</si>
  <si>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</si>
  <si>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</si>
  <si>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</si>
  <si>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</si>
  <si>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</si>
  <si>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</si>
  <si>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</si>
  <si>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</si>
  <si>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</si>
  <si>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</si>
  <si>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</si>
  <si>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</si>
  <si>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</si>
  <si>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</si>
  <si>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</si>
  <si>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</si>
  <si>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</si>
  <si>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</si>
  <si>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</si>
  <si>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</si>
  <si>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</si>
  <si>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</si>
  <si>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</si>
  <si>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</si>
  <si>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</si>
  <si>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</si>
  <si>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</si>
  <si>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</si>
  <si>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</si>
  <si>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</si>
  <si>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</si>
  <si>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</si>
  <si>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</si>
  <si>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</si>
  <si>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</si>
  <si>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</si>
  <si>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</si>
  <si>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</si>
  <si>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</si>
  <si>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</si>
  <si>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</si>
  <si>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</si>
  <si>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</si>
  <si>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</si>
  <si>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</si>
  <si>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</si>
  <si>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</si>
  <si>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</si>
  <si>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</si>
  <si>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</si>
  <si>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</si>
  <si>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</si>
  <si>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</si>
  <si>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</si>
  <si>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</si>
  <si>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</si>
  <si>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</si>
  <si>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</si>
  <si>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</si>
  <si>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</si>
  <si>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</si>
  <si>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</si>
  <si>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</si>
  <si>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</si>
  <si>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</si>
  <si>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</si>
  <si>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</si>
  <si>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</si>
  <si>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</si>
  <si>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</si>
  <si>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</si>
  <si>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</si>
  <si>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</si>
  <si>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</si>
  <si>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</si>
  <si>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</si>
  <si>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</si>
  <si>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</si>
  <si>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</si>
  <si>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</si>
  <si>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</si>
  <si>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</si>
  <si>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</si>
  <si>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</si>
  <si>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</si>
  <si>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 xml:space="preserve">First Floor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</si>
</sst>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207065</xdr:colOff>
      <xdr:row>1</xdr:row>
      <xdr:rowOff>132521</xdr:rowOff>
    </xdr:from>
    <xdr:to>
      <xdr:col>7</xdr:col>
      <xdr:colOff>549966</xdr:colOff>
      <xdr:row>32</xdr:row>
      <xdr:rowOff>56321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7065" y="323021"/>
          <a:ext cx="4633292" cy="5829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198783</xdr:colOff>
      <xdr:row>6</xdr:row>
      <xdr:rowOff>74544</xdr:rowOff>
    </xdr:from>
    <xdr:to>
      <xdr:col>8</xdr:col>
      <xdr:colOff>417859</xdr:colOff>
      <xdr:row>36</xdr:row>
      <xdr:rowOff>179319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783" y="1217544"/>
          <a:ext cx="5122380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</xdr:row>
      <xdr:rowOff>123825</xdr:rowOff>
    </xdr:from>
    <xdr:to>
      <xdr:col>10</xdr:col>
      <xdr:colOff>333375</xdr:colOff>
      <xdr:row>34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1076325"/>
          <a:ext cx="6238875" cy="5400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33835</v>
      </c>
      <c r="F2" s="74"/>
      <c r="G2" s="118" t="s">
        <v>76</v>
      </c>
      <c r="H2" s="119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31800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31800</v>
      </c>
      <c r="D5" s="57" t="s">
        <v>61</v>
      </c>
      <c r="E5" s="58">
        <f>ROUND(C5/10.764,0)</f>
        <v>2954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9300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22500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</v>
      </c>
      <c r="D8" s="101">
        <f>1-C8</f>
        <v>1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22500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31800</v>
      </c>
      <c r="D10" s="57" t="s">
        <v>61</v>
      </c>
      <c r="E10" s="58">
        <f>ROUND(C10/10.764,0)</f>
        <v>2954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2024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2024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0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60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v>540</v>
      </c>
      <c r="D17" s="74"/>
      <c r="E17" s="74">
        <f>E10*C17</f>
        <v>1595160</v>
      </c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74"/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2" workbookViewId="0">
      <selection activeCell="E21" sqref="E21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98</v>
      </c>
      <c r="D2" s="17"/>
      <c r="F2" s="77"/>
      <c r="G2" s="77"/>
    </row>
    <row r="3" spans="1:8">
      <c r="A3" s="15" t="s">
        <v>13</v>
      </c>
      <c r="B3" s="19"/>
      <c r="C3" s="20">
        <v>5000</v>
      </c>
      <c r="D3" s="21" t="s">
        <v>97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8" ht="16.5">
      <c r="A5" s="15" t="s">
        <v>15</v>
      </c>
      <c r="B5" s="19"/>
      <c r="C5" s="20">
        <f>C3-C4</f>
        <v>3000</v>
      </c>
      <c r="D5" s="23"/>
      <c r="F5" s="77"/>
      <c r="G5" s="77"/>
      <c r="H5" s="72"/>
    </row>
    <row r="6" spans="1:8">
      <c r="A6" s="15" t="s">
        <v>16</v>
      </c>
      <c r="B6" s="19"/>
      <c r="C6" s="20">
        <f>C4</f>
        <v>2000</v>
      </c>
      <c r="D6" s="23"/>
      <c r="F6" s="77"/>
      <c r="G6" s="77"/>
    </row>
    <row r="7" spans="1:8">
      <c r="A7" s="15" t="s">
        <v>17</v>
      </c>
      <c r="B7" s="24"/>
      <c r="C7" s="25">
        <v>0</v>
      </c>
      <c r="D7" s="25"/>
      <c r="F7" s="77"/>
      <c r="G7" s="77"/>
    </row>
    <row r="8" spans="1:8">
      <c r="A8" s="15" t="s">
        <v>18</v>
      </c>
      <c r="B8" s="24"/>
      <c r="C8" s="25">
        <f>C9-C7</f>
        <v>60</v>
      </c>
      <c r="D8" s="25"/>
      <c r="F8" s="77"/>
      <c r="G8" s="77"/>
    </row>
    <row r="9" spans="1:8">
      <c r="A9" s="15" t="s">
        <v>19</v>
      </c>
      <c r="B9" s="24"/>
      <c r="C9" s="25">
        <v>60</v>
      </c>
      <c r="D9" s="25"/>
      <c r="F9" s="77"/>
      <c r="G9" s="77"/>
    </row>
    <row r="10" spans="1:8" ht="30">
      <c r="A10" s="22" t="s">
        <v>20</v>
      </c>
      <c r="B10" s="24"/>
      <c r="C10" s="25">
        <f>90*C7/C9</f>
        <v>0</v>
      </c>
      <c r="D10" s="25"/>
      <c r="F10" s="77"/>
      <c r="G10" s="77"/>
    </row>
    <row r="11" spans="1:8">
      <c r="A11" s="15"/>
      <c r="B11" s="26"/>
      <c r="C11" s="27">
        <f>C10%</f>
        <v>0</v>
      </c>
      <c r="D11" s="27"/>
      <c r="F11" s="77"/>
      <c r="G11" s="77"/>
    </row>
    <row r="12" spans="1:8">
      <c r="A12" s="15" t="s">
        <v>21</v>
      </c>
      <c r="B12" s="19"/>
      <c r="C12" s="20">
        <f>C6*C11</f>
        <v>0</v>
      </c>
      <c r="D12" s="23"/>
      <c r="F12" s="77"/>
      <c r="G12" s="77"/>
    </row>
    <row r="13" spans="1:8">
      <c r="A13" s="15" t="s">
        <v>22</v>
      </c>
      <c r="B13" s="19"/>
      <c r="C13" s="20">
        <f>C6-C12</f>
        <v>2000</v>
      </c>
      <c r="D13" s="23"/>
      <c r="F13" s="117"/>
      <c r="G13" s="77"/>
    </row>
    <row r="14" spans="1:8">
      <c r="A14" s="15" t="s">
        <v>15</v>
      </c>
      <c r="B14" s="19"/>
      <c r="C14" s="20">
        <f>C5</f>
        <v>3000</v>
      </c>
      <c r="D14" s="23"/>
      <c r="F14" s="117"/>
      <c r="G14" s="77"/>
    </row>
    <row r="15" spans="1:8">
      <c r="B15" s="19"/>
      <c r="C15" s="20"/>
      <c r="D15" s="23"/>
      <c r="F15" s="117"/>
      <c r="G15" s="77"/>
    </row>
    <row r="16" spans="1:8">
      <c r="A16" s="28" t="s">
        <v>23</v>
      </c>
      <c r="B16" s="29"/>
      <c r="C16" s="21">
        <f>C14+C13</f>
        <v>5000</v>
      </c>
      <c r="D16" s="21"/>
      <c r="E16" s="61"/>
      <c r="F16" s="117"/>
      <c r="G16" s="77"/>
    </row>
    <row r="17" spans="1:7">
      <c r="B17" s="24"/>
      <c r="C17" s="25"/>
      <c r="D17" s="25"/>
      <c r="F17" s="77"/>
      <c r="G17" s="77"/>
    </row>
    <row r="18" spans="1:7" ht="16.5">
      <c r="A18" s="28" t="s">
        <v>94</v>
      </c>
      <c r="B18" s="7"/>
      <c r="C18" s="75">
        <v>450</v>
      </c>
      <c r="D18" s="75"/>
      <c r="E18" s="76"/>
      <c r="F18" s="77"/>
      <c r="G18" s="77"/>
    </row>
    <row r="19" spans="1:7">
      <c r="A19" s="15"/>
      <c r="B19" s="6"/>
      <c r="C19" s="30">
        <f>C18*C16</f>
        <v>2250000</v>
      </c>
      <c r="D19" s="77" t="s">
        <v>68</v>
      </c>
      <c r="E19" s="30"/>
      <c r="F19" s="77"/>
      <c r="G19" s="77"/>
    </row>
    <row r="20" spans="1:7">
      <c r="A20" s="15"/>
      <c r="B20" s="61">
        <f>C20*90</f>
        <v>192375000</v>
      </c>
      <c r="C20" s="31">
        <f>C19*95%</f>
        <v>2137500</v>
      </c>
      <c r="D20" s="77" t="s">
        <v>24</v>
      </c>
      <c r="E20" s="31"/>
      <c r="F20" s="77"/>
      <c r="G20" s="77"/>
    </row>
    <row r="21" spans="1:7">
      <c r="A21" s="15"/>
      <c r="C21" s="31">
        <f>C19*80%</f>
        <v>1800000</v>
      </c>
      <c r="D21" s="77" t="s">
        <v>25</v>
      </c>
      <c r="E21" s="31"/>
      <c r="F21" s="77"/>
      <c r="G21" s="77"/>
    </row>
    <row r="22" spans="1:7">
      <c r="A22" s="15"/>
      <c r="F22" s="77"/>
      <c r="G22" s="77"/>
    </row>
    <row r="23" spans="1:7">
      <c r="A23" s="32" t="s">
        <v>26</v>
      </c>
      <c r="B23" s="33"/>
      <c r="C23" s="34">
        <f>C4*C18</f>
        <v>900000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4687.5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2" sqref="N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604.16666666666674</v>
      </c>
      <c r="C2" s="4">
        <f t="shared" ref="C2:C4" si="2">B2*1.2</f>
        <v>725.00000000000011</v>
      </c>
      <c r="D2" s="4">
        <f t="shared" ref="D2:D4" si="3">C2*1.2</f>
        <v>870.00000000000011</v>
      </c>
      <c r="E2" s="5">
        <f t="shared" ref="E2:E4" si="4">R2</f>
        <v>2850000</v>
      </c>
      <c r="F2" s="4">
        <f t="shared" ref="F2:F4" si="5">ROUND((E2/B2),0)</f>
        <v>4717</v>
      </c>
      <c r="G2" s="4">
        <f t="shared" ref="G2:G4" si="6">ROUND((E2/C2),0)</f>
        <v>3931</v>
      </c>
      <c r="H2" s="4">
        <f t="shared" ref="H2:H4" si="7">ROUND((E2/D2),0)</f>
        <v>3276</v>
      </c>
      <c r="I2" s="4">
        <f t="shared" ref="I2:I4" si="8">T2</f>
        <v>0</v>
      </c>
      <c r="J2" s="4">
        <f t="shared" ref="J2:J4" si="9">U2</f>
        <v>0</v>
      </c>
      <c r="K2" s="74"/>
      <c r="L2" s="74"/>
      <c r="M2" s="74"/>
      <c r="N2" s="74"/>
      <c r="O2" s="74">
        <v>870</v>
      </c>
      <c r="P2" s="74">
        <f t="shared" ref="P2:P3" si="10">O2/1.2</f>
        <v>725</v>
      </c>
      <c r="Q2" s="74">
        <f t="shared" ref="Q2:Q4" si="11">P2/1.2</f>
        <v>604.16666666666674</v>
      </c>
      <c r="R2" s="2">
        <v>2850000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691.66666666666674</v>
      </c>
      <c r="C3" s="4">
        <f t="shared" si="2"/>
        <v>830.00000000000011</v>
      </c>
      <c r="D3" s="4">
        <f t="shared" si="3"/>
        <v>996.00000000000011</v>
      </c>
      <c r="E3" s="5">
        <f t="shared" si="4"/>
        <v>3700000</v>
      </c>
      <c r="F3" s="4">
        <f t="shared" si="5"/>
        <v>5349</v>
      </c>
      <c r="G3" s="4">
        <f t="shared" si="6"/>
        <v>4458</v>
      </c>
      <c r="H3" s="4">
        <f t="shared" si="7"/>
        <v>3715</v>
      </c>
      <c r="I3" s="4">
        <f t="shared" si="8"/>
        <v>0</v>
      </c>
      <c r="J3" s="4">
        <f t="shared" si="9"/>
        <v>0</v>
      </c>
      <c r="K3" s="74"/>
      <c r="L3" s="74"/>
      <c r="M3" s="74"/>
      <c r="N3" s="74"/>
      <c r="O3" s="74">
        <v>0</v>
      </c>
      <c r="P3" s="74">
        <v>830</v>
      </c>
      <c r="Q3" s="74">
        <f t="shared" si="11"/>
        <v>691.66666666666674</v>
      </c>
      <c r="R3" s="2">
        <v>3700000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4"/>
      <c r="L4" s="74"/>
      <c r="M4" s="74"/>
      <c r="N4" s="74"/>
      <c r="O4" s="74">
        <v>0</v>
      </c>
      <c r="P4" s="74">
        <f>O4/1.2</f>
        <v>0</v>
      </c>
      <c r="Q4" s="74">
        <f t="shared" si="11"/>
        <v>0</v>
      </c>
      <c r="R4" s="2">
        <v>0</v>
      </c>
      <c r="S4" s="2"/>
      <c r="T4" s="2"/>
    </row>
    <row r="5" spans="1:35">
      <c r="A5" s="4">
        <f t="shared" ref="A2:A6" si="12">N5</f>
        <v>0</v>
      </c>
      <c r="B5" s="4">
        <f t="shared" ref="B2:B6" si="13">Q5</f>
        <v>0</v>
      </c>
      <c r="C5" s="4">
        <f t="shared" ref="C2:C6" si="14">B5*1.2</f>
        <v>0</v>
      </c>
      <c r="D5" s="4">
        <f t="shared" ref="D2:D6" si="15">C5*1.2</f>
        <v>0</v>
      </c>
      <c r="E5" s="5">
        <f t="shared" ref="E2:E6" si="16">R5</f>
        <v>0</v>
      </c>
      <c r="F5" s="4" t="e">
        <f t="shared" ref="F2:F6" si="17">ROUND((E5/B5),0)</f>
        <v>#DIV/0!</v>
      </c>
      <c r="G5" s="4" t="e">
        <f t="shared" ref="G2:G6" si="18">ROUND((E5/C5),0)</f>
        <v>#DIV/0!</v>
      </c>
      <c r="H5" s="4" t="e">
        <f t="shared" ref="H2:H6" si="19">ROUND((E5/D5),0)</f>
        <v>#DIV/0!</v>
      </c>
      <c r="I5" s="4">
        <f t="shared" ref="I2:I6" si="20">T5</f>
        <v>0</v>
      </c>
      <c r="J5" s="4">
        <f t="shared" ref="J2:J6" si="21">U5</f>
        <v>0</v>
      </c>
      <c r="K5" s="74"/>
      <c r="L5" s="74"/>
      <c r="M5" s="74"/>
      <c r="N5" s="74"/>
      <c r="O5" s="74">
        <v>0</v>
      </c>
      <c r="P5" s="74">
        <f>O5/1.2</f>
        <v>0</v>
      </c>
      <c r="Q5" s="74">
        <f t="shared" ref="Q2:Q6" si="22">P5/1.2</f>
        <v>0</v>
      </c>
      <c r="R5" s="2">
        <v>0</v>
      </c>
      <c r="S5" s="2"/>
      <c r="T5" s="2"/>
    </row>
    <row r="6" spans="1:35">
      <c r="A6" s="4">
        <f t="shared" si="12"/>
        <v>0</v>
      </c>
      <c r="B6" s="4">
        <f t="shared" si="13"/>
        <v>0</v>
      </c>
      <c r="C6" s="4">
        <f t="shared" si="14"/>
        <v>0</v>
      </c>
      <c r="D6" s="4">
        <f t="shared" si="15"/>
        <v>0</v>
      </c>
      <c r="E6" s="5">
        <f t="shared" si="16"/>
        <v>0</v>
      </c>
      <c r="F6" s="4" t="e">
        <f t="shared" si="17"/>
        <v>#DIV/0!</v>
      </c>
      <c r="G6" s="4" t="e">
        <f t="shared" si="18"/>
        <v>#DIV/0!</v>
      </c>
      <c r="H6" s="4" t="e">
        <f t="shared" si="19"/>
        <v>#DIV/0!</v>
      </c>
      <c r="I6" s="4">
        <f t="shared" si="20"/>
        <v>0</v>
      </c>
      <c r="J6" s="4">
        <f t="shared" si="21"/>
        <v>0</v>
      </c>
      <c r="K6" s="74"/>
      <c r="L6" s="74"/>
      <c r="M6" s="74"/>
      <c r="N6" s="74"/>
      <c r="O6" s="74">
        <v>0</v>
      </c>
      <c r="P6" s="74">
        <f>O6/1.2</f>
        <v>0</v>
      </c>
      <c r="Q6" s="74">
        <f t="shared" si="22"/>
        <v>0</v>
      </c>
      <c r="R6" s="2">
        <v>0</v>
      </c>
      <c r="S6" s="2"/>
      <c r="T6" s="2"/>
      <c r="AI6" t="s">
        <v>73</v>
      </c>
    </row>
    <row r="7" spans="1:35">
      <c r="A7" s="4">
        <f t="shared" ref="A7:A15" si="23">N7</f>
        <v>6</v>
      </c>
      <c r="B7" s="4">
        <f t="shared" ref="B7:B15" si="24">Q7</f>
        <v>0</v>
      </c>
      <c r="C7" s="4">
        <f t="shared" ref="C7:C15" si="25">B7*1.2</f>
        <v>0</v>
      </c>
      <c r="D7" s="4">
        <f t="shared" ref="D7:D15" si="26">C7*1.2</f>
        <v>0</v>
      </c>
      <c r="E7" s="5">
        <f t="shared" ref="E7:E15" si="27">R7</f>
        <v>0</v>
      </c>
      <c r="F7" s="4" t="e">
        <f t="shared" ref="F7:F15" si="28">ROUND((E7/B7),0)</f>
        <v>#DIV/0!</v>
      </c>
      <c r="G7" s="4" t="e">
        <f t="shared" ref="G7:G15" si="29">ROUND((E7/C7),0)</f>
        <v>#DIV/0!</v>
      </c>
      <c r="H7" s="4" t="e">
        <f t="shared" ref="H7:H15" si="30">ROUND((E7/D7),0)</f>
        <v>#DIV/0!</v>
      </c>
      <c r="I7" s="4">
        <f t="shared" ref="I7:I15" si="31">T7</f>
        <v>0</v>
      </c>
      <c r="J7" s="4">
        <f t="shared" ref="J7:J15" si="32">U7</f>
        <v>0</v>
      </c>
      <c r="N7" s="66">
        <v>6</v>
      </c>
      <c r="O7" s="74"/>
      <c r="P7" s="74"/>
      <c r="Q7" s="74"/>
      <c r="R7" s="2"/>
      <c r="S7" s="2"/>
      <c r="T7" s="2"/>
    </row>
    <row r="8" spans="1:35">
      <c r="A8" s="4">
        <f t="shared" si="23"/>
        <v>7</v>
      </c>
      <c r="B8" s="4">
        <f t="shared" si="24"/>
        <v>0</v>
      </c>
      <c r="C8" s="4">
        <f t="shared" si="25"/>
        <v>0</v>
      </c>
      <c r="D8" s="4">
        <f t="shared" si="26"/>
        <v>0</v>
      </c>
      <c r="E8" s="5">
        <f t="shared" si="27"/>
        <v>0</v>
      </c>
      <c r="F8" s="4" t="e">
        <f t="shared" si="28"/>
        <v>#DIV/0!</v>
      </c>
      <c r="G8" s="4" t="e">
        <f t="shared" si="29"/>
        <v>#DIV/0!</v>
      </c>
      <c r="H8" s="4" t="e">
        <f t="shared" si="30"/>
        <v>#DIV/0!</v>
      </c>
      <c r="I8" s="4">
        <f t="shared" si="31"/>
        <v>0</v>
      </c>
      <c r="J8" s="4">
        <f t="shared" si="32"/>
        <v>0</v>
      </c>
      <c r="N8" s="66">
        <v>7</v>
      </c>
      <c r="O8" s="74"/>
      <c r="P8" s="74"/>
      <c r="Q8" s="74"/>
      <c r="R8" s="2"/>
      <c r="S8" s="2"/>
      <c r="T8" s="2"/>
    </row>
    <row r="9" spans="1:35">
      <c r="A9" s="4">
        <f t="shared" si="23"/>
        <v>8</v>
      </c>
      <c r="B9" s="4">
        <f t="shared" si="24"/>
        <v>0</v>
      </c>
      <c r="C9" s="4">
        <f t="shared" si="25"/>
        <v>0</v>
      </c>
      <c r="D9" s="4">
        <f t="shared" si="26"/>
        <v>0</v>
      </c>
      <c r="E9" s="5">
        <f t="shared" si="27"/>
        <v>0</v>
      </c>
      <c r="F9" s="4" t="e">
        <f t="shared" si="28"/>
        <v>#DIV/0!</v>
      </c>
      <c r="G9" s="4" t="e">
        <f t="shared" si="29"/>
        <v>#DIV/0!</v>
      </c>
      <c r="H9" s="4" t="e">
        <f t="shared" si="30"/>
        <v>#DIV/0!</v>
      </c>
      <c r="I9" s="4">
        <f t="shared" si="31"/>
        <v>0</v>
      </c>
      <c r="J9" s="4">
        <f t="shared" si="32"/>
        <v>0</v>
      </c>
      <c r="N9" s="66">
        <v>8</v>
      </c>
      <c r="O9" s="74"/>
      <c r="P9" s="74"/>
      <c r="Q9" s="74"/>
      <c r="R9" s="2"/>
      <c r="S9" s="2"/>
      <c r="T9" s="2"/>
    </row>
    <row r="10" spans="1:35">
      <c r="A10" s="4">
        <f t="shared" ref="A10:A14" si="33">N10</f>
        <v>0</v>
      </c>
      <c r="B10" s="4">
        <f t="shared" ref="B10:B14" si="34">Q10</f>
        <v>0</v>
      </c>
      <c r="C10" s="4">
        <f t="shared" ref="C10:C14" si="35">B10*1.2</f>
        <v>0</v>
      </c>
      <c r="D10" s="4">
        <f t="shared" ref="D10:D14" si="36">C10*1.2</f>
        <v>0</v>
      </c>
      <c r="E10" s="5">
        <f t="shared" ref="E10:E14" si="37">R10</f>
        <v>0</v>
      </c>
      <c r="F10" s="4" t="e">
        <f t="shared" ref="F10:F14" si="38">ROUND((E10/B10),0)</f>
        <v>#DIV/0!</v>
      </c>
      <c r="G10" s="4" t="e">
        <f t="shared" ref="G10:G14" si="39">ROUND((E10/C10),0)</f>
        <v>#DIV/0!</v>
      </c>
      <c r="H10" s="4" t="e">
        <f t="shared" ref="H10:H14" si="40">ROUND((E10/D10),0)</f>
        <v>#DIV/0!</v>
      </c>
      <c r="I10" s="4">
        <f t="shared" ref="I10:I14" si="41">T10</f>
        <v>0</v>
      </c>
      <c r="J10" s="4">
        <f t="shared" ref="J10:J14" si="42">U10</f>
        <v>0</v>
      </c>
      <c r="K10" s="74"/>
      <c r="L10" s="74"/>
      <c r="M10" s="74"/>
      <c r="N10" s="74"/>
      <c r="O10" s="74">
        <v>0</v>
      </c>
      <c r="P10" s="74">
        <f t="shared" ref="P10:P12" si="43">O10/1.2</f>
        <v>0</v>
      </c>
      <c r="Q10" s="74">
        <f t="shared" ref="Q10:Q14" si="44">P10/1.2</f>
        <v>0</v>
      </c>
      <c r="R10" s="2">
        <v>0</v>
      </c>
      <c r="S10" s="2"/>
    </row>
    <row r="11" spans="1:35" ht="16.5">
      <c r="A11" s="4">
        <f t="shared" si="33"/>
        <v>0</v>
      </c>
      <c r="B11" s="4">
        <f t="shared" si="34"/>
        <v>0</v>
      </c>
      <c r="C11" s="4">
        <f t="shared" si="35"/>
        <v>0</v>
      </c>
      <c r="D11" s="4">
        <f t="shared" si="36"/>
        <v>0</v>
      </c>
      <c r="E11" s="5">
        <f t="shared" si="37"/>
        <v>0</v>
      </c>
      <c r="F11" s="4" t="e">
        <f t="shared" si="38"/>
        <v>#DIV/0!</v>
      </c>
      <c r="G11" s="4" t="e">
        <f t="shared" si="39"/>
        <v>#DIV/0!</v>
      </c>
      <c r="H11" s="4" t="e">
        <f t="shared" si="40"/>
        <v>#DIV/0!</v>
      </c>
      <c r="I11" s="4">
        <f t="shared" si="41"/>
        <v>0</v>
      </c>
      <c r="J11" s="4">
        <f t="shared" si="42"/>
        <v>0</v>
      </c>
      <c r="K11" s="74"/>
      <c r="L11" s="74"/>
      <c r="M11" s="74"/>
      <c r="N11" s="74"/>
      <c r="O11" s="74">
        <v>0</v>
      </c>
      <c r="P11" s="74">
        <f t="shared" si="43"/>
        <v>0</v>
      </c>
      <c r="Q11" s="74">
        <f t="shared" si="44"/>
        <v>0</v>
      </c>
      <c r="R11" s="2">
        <v>0</v>
      </c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33"/>
        <v>0</v>
      </c>
      <c r="B12" s="4">
        <f t="shared" si="34"/>
        <v>0</v>
      </c>
      <c r="C12" s="4">
        <f t="shared" si="35"/>
        <v>0</v>
      </c>
      <c r="D12" s="4">
        <f t="shared" si="36"/>
        <v>0</v>
      </c>
      <c r="E12" s="5">
        <f t="shared" si="37"/>
        <v>0</v>
      </c>
      <c r="F12" s="4" t="e">
        <f t="shared" si="38"/>
        <v>#DIV/0!</v>
      </c>
      <c r="G12" s="4" t="e">
        <f t="shared" si="39"/>
        <v>#DIV/0!</v>
      </c>
      <c r="H12" s="4" t="e">
        <f t="shared" si="40"/>
        <v>#DIV/0!</v>
      </c>
      <c r="I12" s="4">
        <f t="shared" si="41"/>
        <v>0</v>
      </c>
      <c r="J12" s="4">
        <f t="shared" si="42"/>
        <v>0</v>
      </c>
      <c r="K12" s="74"/>
      <c r="L12" s="74"/>
      <c r="M12" s="74"/>
      <c r="N12" s="74"/>
      <c r="O12" s="74">
        <v>0</v>
      </c>
      <c r="P12" s="74">
        <f t="shared" si="43"/>
        <v>0</v>
      </c>
      <c r="Q12" s="74">
        <f t="shared" si="44"/>
        <v>0</v>
      </c>
      <c r="R12" s="2">
        <v>0</v>
      </c>
      <c r="S12" s="2"/>
      <c r="V12" s="70"/>
    </row>
    <row r="13" spans="1:35">
      <c r="A13" s="4">
        <f t="shared" si="33"/>
        <v>0</v>
      </c>
      <c r="B13" s="4">
        <f t="shared" si="34"/>
        <v>0</v>
      </c>
      <c r="C13" s="4">
        <f t="shared" si="35"/>
        <v>0</v>
      </c>
      <c r="D13" s="4">
        <f t="shared" si="36"/>
        <v>0</v>
      </c>
      <c r="E13" s="5">
        <f t="shared" si="37"/>
        <v>0</v>
      </c>
      <c r="F13" s="4" t="e">
        <f t="shared" si="38"/>
        <v>#DIV/0!</v>
      </c>
      <c r="G13" s="4" t="e">
        <f t="shared" si="39"/>
        <v>#DIV/0!</v>
      </c>
      <c r="H13" s="4" t="e">
        <f t="shared" si="40"/>
        <v>#DIV/0!</v>
      </c>
      <c r="I13" s="4">
        <f t="shared" si="41"/>
        <v>0</v>
      </c>
      <c r="J13" s="4">
        <f t="shared" si="42"/>
        <v>0</v>
      </c>
      <c r="K13" s="74"/>
      <c r="L13" s="74"/>
      <c r="M13" s="74"/>
      <c r="N13" s="74"/>
      <c r="O13" s="74">
        <v>0</v>
      </c>
      <c r="P13" s="74">
        <f>O13/1.2</f>
        <v>0</v>
      </c>
      <c r="Q13" s="74">
        <f t="shared" si="44"/>
        <v>0</v>
      </c>
      <c r="R13" s="2">
        <v>0</v>
      </c>
      <c r="S13" s="2"/>
    </row>
    <row r="14" spans="1:35">
      <c r="A14" s="4">
        <f t="shared" si="33"/>
        <v>0</v>
      </c>
      <c r="B14" s="4">
        <f t="shared" si="34"/>
        <v>0</v>
      </c>
      <c r="C14" s="4">
        <f t="shared" si="35"/>
        <v>0</v>
      </c>
      <c r="D14" s="4">
        <f t="shared" si="36"/>
        <v>0</v>
      </c>
      <c r="E14" s="5">
        <f t="shared" si="37"/>
        <v>0</v>
      </c>
      <c r="F14" s="4" t="e">
        <f t="shared" si="38"/>
        <v>#DIV/0!</v>
      </c>
      <c r="G14" s="4" t="e">
        <f t="shared" si="39"/>
        <v>#DIV/0!</v>
      </c>
      <c r="H14" s="4" t="e">
        <f t="shared" si="40"/>
        <v>#DIV/0!</v>
      </c>
      <c r="I14" s="4">
        <f t="shared" si="41"/>
        <v>0</v>
      </c>
      <c r="J14" s="4">
        <f t="shared" si="42"/>
        <v>0</v>
      </c>
      <c r="K14" s="74"/>
      <c r="L14" s="74"/>
      <c r="M14" s="74"/>
      <c r="N14" s="74"/>
      <c r="O14" s="74">
        <v>0</v>
      </c>
      <c r="P14" s="74">
        <f>O14/1.2</f>
        <v>0</v>
      </c>
      <c r="Q14" s="74">
        <f t="shared" si="44"/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ref="P15" si="45">O15/1.2</f>
        <v>0</v>
      </c>
      <c r="Q15">
        <f t="shared" ref="Q15" si="46">P15/1.2</f>
        <v>0</v>
      </c>
      <c r="R15" s="2">
        <v>0</v>
      </c>
      <c r="S15" s="2"/>
    </row>
    <row r="16" spans="1:35">
      <c r="A16" s="4">
        <f t="shared" ref="A16:A19" si="47">N16</f>
        <v>0</v>
      </c>
      <c r="B16" s="4">
        <f t="shared" ref="B16:B19" si="48">Q16</f>
        <v>0</v>
      </c>
      <c r="C16" s="4">
        <f t="shared" ref="C16:C19" si="49">B16*1.2</f>
        <v>0</v>
      </c>
      <c r="D16" s="4">
        <f t="shared" ref="D16:D19" si="50">C16*1.2</f>
        <v>0</v>
      </c>
      <c r="E16" s="5">
        <f t="shared" ref="E16:E19" si="51">R16</f>
        <v>0</v>
      </c>
      <c r="F16" s="4" t="e">
        <f t="shared" ref="F16:F19" si="52">ROUND((E16/B16),0)</f>
        <v>#DIV/0!</v>
      </c>
      <c r="G16" s="4" t="e">
        <f t="shared" ref="G16:G19" si="53">ROUND((E16/C16),0)</f>
        <v>#DIV/0!</v>
      </c>
      <c r="H16" s="4" t="e">
        <f t="shared" ref="H16:H19" si="54">ROUND((E16/D16),0)</f>
        <v>#DIV/0!</v>
      </c>
      <c r="I16" s="4">
        <f t="shared" ref="I16:J19" si="55">T16</f>
        <v>0</v>
      </c>
      <c r="J16" s="4">
        <f t="shared" si="55"/>
        <v>0</v>
      </c>
      <c r="O16">
        <v>0</v>
      </c>
      <c r="P16">
        <f t="shared" ref="P16:P17" si="56">O16/1.2</f>
        <v>0</v>
      </c>
      <c r="Q16">
        <f t="shared" ref="Q16:Q18" si="57">P16/1.2</f>
        <v>0</v>
      </c>
      <c r="R16" s="2">
        <v>0</v>
      </c>
      <c r="S16" s="2"/>
    </row>
    <row r="17" spans="1:19">
      <c r="A17" s="4">
        <f t="shared" si="47"/>
        <v>0</v>
      </c>
      <c r="B17" s="4">
        <f t="shared" si="48"/>
        <v>0</v>
      </c>
      <c r="C17" s="4">
        <f t="shared" si="49"/>
        <v>0</v>
      </c>
      <c r="D17" s="4">
        <f t="shared" si="50"/>
        <v>0</v>
      </c>
      <c r="E17" s="5">
        <f t="shared" si="51"/>
        <v>0</v>
      </c>
      <c r="F17" s="4" t="e">
        <f t="shared" si="52"/>
        <v>#DIV/0!</v>
      </c>
      <c r="G17" s="4" t="e">
        <f t="shared" si="53"/>
        <v>#DIV/0!</v>
      </c>
      <c r="H17" s="4" t="e">
        <f t="shared" si="54"/>
        <v>#DIV/0!</v>
      </c>
      <c r="I17" s="4">
        <f t="shared" si="55"/>
        <v>0</v>
      </c>
      <c r="J17" s="4">
        <f t="shared" si="55"/>
        <v>0</v>
      </c>
      <c r="O17">
        <v>0</v>
      </c>
      <c r="P17">
        <f t="shared" si="56"/>
        <v>0</v>
      </c>
      <c r="Q17">
        <f t="shared" si="57"/>
        <v>0</v>
      </c>
      <c r="R17" s="2">
        <v>0</v>
      </c>
      <c r="S17" s="2"/>
    </row>
    <row r="18" spans="1:19">
      <c r="A18" s="4">
        <f t="shared" si="47"/>
        <v>0</v>
      </c>
      <c r="B18" s="4">
        <f t="shared" si="48"/>
        <v>0</v>
      </c>
      <c r="C18" s="4">
        <f t="shared" si="49"/>
        <v>0</v>
      </c>
      <c r="D18" s="4">
        <f t="shared" si="50"/>
        <v>0</v>
      </c>
      <c r="E18" s="5">
        <f t="shared" si="51"/>
        <v>0</v>
      </c>
      <c r="F18" s="4" t="e">
        <f t="shared" si="52"/>
        <v>#DIV/0!</v>
      </c>
      <c r="G18" s="4" t="e">
        <f t="shared" si="53"/>
        <v>#DIV/0!</v>
      </c>
      <c r="H18" s="4" t="e">
        <f t="shared" si="54"/>
        <v>#DIV/0!</v>
      </c>
      <c r="I18" s="4">
        <f t="shared" si="55"/>
        <v>0</v>
      </c>
      <c r="J18" s="4">
        <f t="shared" si="55"/>
        <v>0</v>
      </c>
      <c r="O18">
        <v>0</v>
      </c>
      <c r="P18">
        <f>O18/1.2</f>
        <v>0</v>
      </c>
      <c r="Q18">
        <f t="shared" si="57"/>
        <v>0</v>
      </c>
      <c r="R18" s="2">
        <v>0</v>
      </c>
      <c r="S18" s="2"/>
    </row>
    <row r="19" spans="1:19">
      <c r="A19" s="4">
        <f t="shared" si="47"/>
        <v>0</v>
      </c>
      <c r="B19" s="4">
        <f t="shared" si="48"/>
        <v>0</v>
      </c>
      <c r="C19" s="4">
        <f t="shared" si="49"/>
        <v>0</v>
      </c>
      <c r="D19" s="4">
        <f t="shared" si="50"/>
        <v>0</v>
      </c>
      <c r="E19" s="5">
        <f t="shared" si="51"/>
        <v>0</v>
      </c>
      <c r="F19" s="4" t="e">
        <f t="shared" si="52"/>
        <v>#DIV/0!</v>
      </c>
      <c r="G19" s="4" t="e">
        <f t="shared" si="53"/>
        <v>#DIV/0!</v>
      </c>
      <c r="H19" s="4" t="e">
        <f t="shared" si="54"/>
        <v>#DIV/0!</v>
      </c>
      <c r="I19" s="4">
        <f t="shared" si="55"/>
        <v>0</v>
      </c>
      <c r="J19" s="4">
        <f t="shared" si="55"/>
        <v>0</v>
      </c>
      <c r="O19" s="74">
        <v>0</v>
      </c>
      <c r="P19" s="74">
        <f>O19/1.2</f>
        <v>0</v>
      </c>
      <c r="Q19" s="74">
        <f t="shared" ref="Q19" si="58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3" zoomScale="115" zoomScaleNormal="115" workbookViewId="0">
      <selection activeCell="F8" sqref="F8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15" zoomScaleNormal="115"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2" zoomScale="70" zoomScaleNormal="70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2024-10-26T11:40:36Z</dcterms:modified>
</cp:coreProperties>
</file>