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hetan\Desktop\Lalit Bhamare\"/>
    </mc:Choice>
  </mc:AlternateContent>
  <bookViews>
    <workbookView xWindow="0" yWindow="0" windowWidth="15360" windowHeight="7755" tabRatio="93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IGR" sheetId="39" r:id="rId7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23" l="1"/>
  <c r="E30" i="23"/>
  <c r="D30" i="23"/>
  <c r="D29" i="23"/>
  <c r="D28" i="23"/>
  <c r="P7" i="4"/>
  <c r="Q7" i="4" s="1"/>
  <c r="B7" i="4" s="1"/>
  <c r="J7" i="4"/>
  <c r="I7" i="4"/>
  <c r="E7" i="4"/>
  <c r="A7" i="4"/>
  <c r="P6" i="4"/>
  <c r="Q6" i="4" s="1"/>
  <c r="B6" i="4" s="1"/>
  <c r="J6" i="4"/>
  <c r="I6" i="4"/>
  <c r="E6" i="4"/>
  <c r="A6" i="4"/>
  <c r="P5" i="4"/>
  <c r="Q5" i="4" s="1"/>
  <c r="B5" i="4" s="1"/>
  <c r="J5" i="4"/>
  <c r="I5" i="4"/>
  <c r="E5" i="4"/>
  <c r="A5" i="4"/>
  <c r="P4" i="4"/>
  <c r="Q4" i="4" s="1"/>
  <c r="B4" i="4" s="1"/>
  <c r="J4" i="4"/>
  <c r="I4" i="4"/>
  <c r="E4" i="4"/>
  <c r="A4" i="4"/>
  <c r="P3" i="4"/>
  <c r="Q3" i="4" s="1"/>
  <c r="B3" i="4" s="1"/>
  <c r="J3" i="4"/>
  <c r="I3" i="4"/>
  <c r="E3" i="4"/>
  <c r="A3" i="4"/>
  <c r="Q2" i="4"/>
  <c r="B2" i="4" s="1"/>
  <c r="J2" i="4"/>
  <c r="I2" i="4"/>
  <c r="E2" i="4"/>
  <c r="A2" i="4"/>
  <c r="D17" i="25"/>
  <c r="F4" i="4" l="1"/>
  <c r="C4" i="4"/>
  <c r="F3" i="4"/>
  <c r="C3" i="4"/>
  <c r="F7" i="4"/>
  <c r="C7" i="4"/>
  <c r="F2" i="4"/>
  <c r="C2" i="4"/>
  <c r="F6" i="4"/>
  <c r="C6" i="4"/>
  <c r="F5" i="4"/>
  <c r="C5" i="4"/>
  <c r="Q13" i="4"/>
  <c r="B13" i="4" s="1"/>
  <c r="C13" i="4" s="1"/>
  <c r="D13" i="4" s="1"/>
  <c r="P13" i="4"/>
  <c r="J13" i="4"/>
  <c r="I13" i="4"/>
  <c r="E13" i="4"/>
  <c r="F13" i="4" s="1"/>
  <c r="A13" i="4"/>
  <c r="P12" i="4"/>
  <c r="Q12" i="4" s="1"/>
  <c r="B12" i="4" s="1"/>
  <c r="C12" i="4" s="1"/>
  <c r="D12" i="4" s="1"/>
  <c r="J12" i="4"/>
  <c r="I12" i="4"/>
  <c r="E12" i="4"/>
  <c r="A12" i="4"/>
  <c r="Q11" i="4"/>
  <c r="B11" i="4" s="1"/>
  <c r="C11" i="4" s="1"/>
  <c r="D11" i="4" s="1"/>
  <c r="P11" i="4"/>
  <c r="J11" i="4"/>
  <c r="I11" i="4"/>
  <c r="E11" i="4"/>
  <c r="F11" i="4" s="1"/>
  <c r="A11" i="4"/>
  <c r="P10" i="4"/>
  <c r="Q10" i="4" s="1"/>
  <c r="B10" i="4" s="1"/>
  <c r="C10" i="4" s="1"/>
  <c r="D10" i="4" s="1"/>
  <c r="J10" i="4"/>
  <c r="I10" i="4"/>
  <c r="E10" i="4"/>
  <c r="A10" i="4"/>
  <c r="Q9" i="4"/>
  <c r="B9" i="4" s="1"/>
  <c r="C9" i="4" s="1"/>
  <c r="D9" i="4" s="1"/>
  <c r="P9" i="4"/>
  <c r="J9" i="4"/>
  <c r="I9" i="4"/>
  <c r="E9" i="4"/>
  <c r="F9" i="4" s="1"/>
  <c r="A9" i="4"/>
  <c r="P8" i="4"/>
  <c r="Q8" i="4" s="1"/>
  <c r="B8" i="4" s="1"/>
  <c r="C8" i="4" s="1"/>
  <c r="D8" i="4" s="1"/>
  <c r="J8" i="4"/>
  <c r="I8" i="4"/>
  <c r="E8" i="4"/>
  <c r="A8" i="4"/>
  <c r="F8" i="4" l="1"/>
  <c r="F12" i="4"/>
  <c r="F10" i="4"/>
  <c r="D5" i="4"/>
  <c r="H5" i="4" s="1"/>
  <c r="G5" i="4"/>
  <c r="D2" i="4"/>
  <c r="H2" i="4" s="1"/>
  <c r="G2" i="4"/>
  <c r="G3" i="4"/>
  <c r="D3" i="4"/>
  <c r="H3" i="4" s="1"/>
  <c r="G6" i="4"/>
  <c r="D6" i="4"/>
  <c r="H6" i="4" s="1"/>
  <c r="D7" i="4"/>
  <c r="H7" i="4" s="1"/>
  <c r="G7" i="4"/>
  <c r="D4" i="4"/>
  <c r="H4" i="4" s="1"/>
  <c r="G4" i="4"/>
  <c r="H8" i="4"/>
  <c r="H9" i="4"/>
  <c r="H10" i="4"/>
  <c r="H11" i="4"/>
  <c r="H12" i="4"/>
  <c r="H13" i="4"/>
  <c r="G8" i="4"/>
  <c r="G9" i="4"/>
  <c r="G10" i="4"/>
  <c r="G11" i="4"/>
  <c r="G12" i="4"/>
  <c r="G13" i="4"/>
  <c r="P18" i="4"/>
  <c r="Q18" i="4" s="1"/>
  <c r="P17" i="4"/>
  <c r="Q17" i="4" s="1"/>
  <c r="P16" i="4"/>
  <c r="Q16" i="4" s="1"/>
  <c r="P15" i="4"/>
  <c r="Q15" i="4" s="1"/>
  <c r="P14" i="4"/>
  <c r="Q14" i="4" s="1"/>
  <c r="N8" i="24" l="1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19" i="4" l="1"/>
  <c r="Q19" i="4" s="1"/>
  <c r="D23" i="23"/>
  <c r="C5" i="23"/>
  <c r="N13" i="24" l="1"/>
  <c r="F2" i="24"/>
  <c r="H2" i="24" s="1"/>
  <c r="E2" i="24"/>
  <c r="G2" i="24" s="1"/>
  <c r="G31" i="4"/>
  <c r="N18" i="24"/>
  <c r="N17" i="24"/>
  <c r="N16" i="24"/>
  <c r="N12" i="24"/>
  <c r="B15" i="4"/>
  <c r="C15" i="4" s="1"/>
  <c r="D15" i="4" s="1"/>
  <c r="J15" i="4"/>
  <c r="I15" i="4"/>
  <c r="E15" i="4"/>
  <c r="A15" i="4"/>
  <c r="B14" i="4"/>
  <c r="C14" i="4" s="1"/>
  <c r="D14" i="4" s="1"/>
  <c r="J14" i="4"/>
  <c r="I14" i="4"/>
  <c r="E14" i="4"/>
  <c r="A14" i="4"/>
  <c r="H32" i="4" l="1"/>
  <c r="I31" i="4"/>
  <c r="I2" i="24"/>
  <c r="G34" i="4"/>
  <c r="H15" i="4"/>
  <c r="H14" i="4"/>
  <c r="F14" i="4"/>
  <c r="F15" i="4"/>
  <c r="G14" i="4"/>
  <c r="G15" i="4"/>
  <c r="G36" i="4" l="1"/>
  <c r="H34" i="4"/>
  <c r="G3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9" i="24" l="1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6" i="23"/>
  <c r="C14" i="23"/>
  <c r="C10" i="23" l="1"/>
  <c r="C11" i="23" s="1"/>
  <c r="C12" i="23" s="1"/>
  <c r="C13" i="23" s="1"/>
  <c r="C16" i="23" s="1"/>
  <c r="C19" i="23" s="1"/>
  <c r="C20" i="23" l="1"/>
  <c r="C25" i="23"/>
  <c r="C21" i="23"/>
  <c r="J19" i="4" l="1"/>
  <c r="I19" i="4"/>
  <c r="E19" i="4"/>
  <c r="A19" i="4"/>
  <c r="J18" i="4"/>
  <c r="I18" i="4"/>
  <c r="E18" i="4"/>
  <c r="A18" i="4"/>
  <c r="J17" i="4"/>
  <c r="I17" i="4"/>
  <c r="E17" i="4"/>
  <c r="A17" i="4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7" i="4"/>
  <c r="H17" i="4" s="1"/>
  <c r="D18" i="4"/>
  <c r="H18" i="4" s="1"/>
  <c r="D16" i="4" l="1"/>
  <c r="H16" i="4" s="1"/>
</calcChain>
</file>

<file path=xl/sharedStrings.xml><?xml version="1.0" encoding="utf-8"?>
<sst xmlns="http://schemas.openxmlformats.org/spreadsheetml/2006/main" count="132" uniqueCount="98">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</sst>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 * #,##0.00_ ;_ * \-#,##0.00_ ;_ * &quot;-&quot;??_ ;_ @_ 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5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5" fontId="6" fillId="0" borderId="0" xfId="1" applyFont="1" applyBorder="1"/>
    <xf numFmtId="165" fontId="7" fillId="0" borderId="0" xfId="1" applyFont="1" applyBorder="1"/>
    <xf numFmtId="165" fontId="7" fillId="2" borderId="0" xfId="1" applyFont="1" applyFill="1" applyBorder="1"/>
    <xf numFmtId="0" fontId="0" fillId="0" borderId="4" xfId="0" applyBorder="1" applyAlignment="1">
      <alignment wrapText="1"/>
    </xf>
    <xf numFmtId="165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5" fontId="6" fillId="2" borderId="0" xfId="1" applyFont="1" applyFill="1" applyBorder="1"/>
    <xf numFmtId="165" fontId="7" fillId="0" borderId="0" xfId="0" applyNumberFormat="1" applyFont="1"/>
    <xf numFmtId="165" fontId="5" fillId="0" borderId="0" xfId="0" applyNumberFormat="1" applyFont="1"/>
    <xf numFmtId="0" fontId="0" fillId="0" borderId="6" xfId="0" applyBorder="1"/>
    <xf numFmtId="0" fontId="0" fillId="0" borderId="7" xfId="0" applyBorder="1"/>
    <xf numFmtId="165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5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165" fontId="0" fillId="2" borderId="8" xfId="1" applyFont="1" applyFill="1" applyBorder="1"/>
    <xf numFmtId="0" fontId="0" fillId="2" borderId="8" xfId="0" applyFill="1" applyBorder="1"/>
    <xf numFmtId="165" fontId="0" fillId="2" borderId="8" xfId="0" applyNumberFormat="1" applyFill="1" applyBorder="1"/>
    <xf numFmtId="0" fontId="0" fillId="0" borderId="8" xfId="0" applyBorder="1" applyAlignment="1">
      <alignment wrapText="1"/>
    </xf>
    <xf numFmtId="165" fontId="0" fillId="0" borderId="0" xfId="1" applyFont="1" applyBorder="1"/>
    <xf numFmtId="165" fontId="0" fillId="0" borderId="0" xfId="0" applyNumberFormat="1"/>
    <xf numFmtId="0" fontId="2" fillId="0" borderId="8" xfId="1" applyNumberFormat="1" applyFont="1" applyBorder="1"/>
    <xf numFmtId="165" fontId="2" fillId="0" borderId="0" xfId="1" applyFont="1" applyAlignment="1"/>
    <xf numFmtId="165" fontId="2" fillId="0" borderId="8" xfId="1" applyFont="1" applyBorder="1"/>
    <xf numFmtId="165" fontId="4" fillId="0" borderId="8" xfId="1" applyFont="1" applyBorder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5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0</xdr:row>
      <xdr:rowOff>123825</xdr:rowOff>
    </xdr:from>
    <xdr:to>
      <xdr:col>9</xdr:col>
      <xdr:colOff>533400</xdr:colOff>
      <xdr:row>21</xdr:row>
      <xdr:rowOff>95250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123825"/>
          <a:ext cx="5724525" cy="39719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0</xdr:row>
      <xdr:rowOff>180975</xdr:rowOff>
    </xdr:from>
    <xdr:to>
      <xdr:col>10</xdr:col>
      <xdr:colOff>66675</xdr:colOff>
      <xdr:row>21</xdr:row>
      <xdr:rowOff>152400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180975"/>
          <a:ext cx="5734050" cy="39719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13</xdr:col>
      <xdr:colOff>437333</xdr:colOff>
      <xdr:row>28</xdr:row>
      <xdr:rowOff>104143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8800" y="381000"/>
          <a:ext cx="6533333" cy="50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abSelected="1" workbookViewId="0">
      <selection activeCell="E13" sqref="E13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33835</v>
      </c>
      <c r="F2" s="71"/>
      <c r="G2" s="116" t="s">
        <v>76</v>
      </c>
      <c r="H2" s="117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31800</v>
      </c>
      <c r="D3" s="40"/>
      <c r="E3" s="40"/>
      <c r="F3" s="40"/>
      <c r="G3" s="77" t="s">
        <v>77</v>
      </c>
      <c r="H3" s="78" t="s">
        <v>78</v>
      </c>
      <c r="I3" s="79"/>
      <c r="J3" s="71"/>
      <c r="K3" s="80" t="s">
        <v>79</v>
      </c>
      <c r="L3" s="81"/>
      <c r="M3" s="71"/>
      <c r="N3" s="82" t="s">
        <v>80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77</v>
      </c>
      <c r="O4" s="90" t="s">
        <v>78</v>
      </c>
      <c r="P4" s="91"/>
      <c r="Q4" s="71"/>
      <c r="R4" s="71"/>
      <c r="S4" s="71"/>
    </row>
    <row r="5" spans="1:19" ht="15.75" thickBot="1">
      <c r="A5" s="71"/>
      <c r="B5" s="40" t="s">
        <v>81</v>
      </c>
      <c r="C5" s="55">
        <f>C3+C4</f>
        <v>31800</v>
      </c>
      <c r="D5" s="56" t="s">
        <v>61</v>
      </c>
      <c r="E5" s="57">
        <f>ROUND(C5/10.764,0)</f>
        <v>2954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82</v>
      </c>
      <c r="C6" s="51">
        <v>9300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83</v>
      </c>
      <c r="C7" s="55">
        <f>C5-C6</f>
        <v>22500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84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85</v>
      </c>
      <c r="C9" s="71"/>
      <c r="D9" s="55">
        <f>ROUND(C7*D8,0)</f>
        <v>22500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86</v>
      </c>
      <c r="C10" s="55">
        <f>C6+D9</f>
        <v>31800</v>
      </c>
      <c r="D10" s="56" t="s">
        <v>61</v>
      </c>
      <c r="E10" s="57">
        <f>ROUND(C10/10.764,0)</f>
        <v>2954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2019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5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87</v>
      </c>
      <c r="C15" s="46">
        <f>60-C14</f>
        <v>55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711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53">
        <f>E10*C16</f>
        <v>2100294</v>
      </c>
      <c r="D17" s="71">
        <f>C16*2000</f>
        <v>1422000</v>
      </c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8"/>
      <c r="L1" s="118"/>
      <c r="M1" s="118"/>
      <c r="N1" s="118"/>
      <c r="O1" s="118"/>
      <c r="P1" s="118"/>
      <c r="Q1" s="118"/>
      <c r="R1" s="118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88</v>
      </c>
      <c r="L4" s="40"/>
      <c r="M4" s="40"/>
      <c r="N4" s="40" t="s">
        <v>89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90</v>
      </c>
      <c r="L23" s="40" t="s">
        <v>91</v>
      </c>
      <c r="M23" s="40"/>
      <c r="N23" s="41"/>
      <c r="O23" s="40"/>
      <c r="P23" s="40" t="s">
        <v>93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89</v>
      </c>
      <c r="O24" s="46"/>
      <c r="P24" s="40"/>
      <c r="Q24" s="40"/>
      <c r="R24" s="49" t="s">
        <v>89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92</v>
      </c>
      <c r="O28" s="49" t="s">
        <v>89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workbookViewId="0">
      <selection activeCell="E30" sqref="E30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D2" s="17"/>
      <c r="F2" s="74"/>
      <c r="G2" s="74"/>
    </row>
    <row r="3" spans="1:9">
      <c r="A3" s="15" t="s">
        <v>13</v>
      </c>
      <c r="B3" s="18"/>
      <c r="C3" s="19">
        <v>5600</v>
      </c>
      <c r="D3" s="20" t="s">
        <v>97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3600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v>60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3600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5600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94</v>
      </c>
      <c r="B18" s="7"/>
      <c r="C18" s="72">
        <v>646</v>
      </c>
      <c r="D18" s="72"/>
      <c r="E18" s="73"/>
      <c r="F18" s="74"/>
      <c r="G18" s="74"/>
    </row>
    <row r="19" spans="1:7">
      <c r="A19" s="15"/>
      <c r="B19" s="6"/>
      <c r="C19" s="29">
        <f>C18*C16</f>
        <v>3617600</v>
      </c>
      <c r="D19" s="74" t="s">
        <v>68</v>
      </c>
      <c r="E19" s="29"/>
      <c r="F19" s="74" t="s">
        <v>68</v>
      </c>
      <c r="G19" s="74"/>
    </row>
    <row r="20" spans="1:7">
      <c r="A20" s="15"/>
      <c r="B20" s="53">
        <f>C20*90%</f>
        <v>3093048</v>
      </c>
      <c r="C20" s="30">
        <f>C19*95%</f>
        <v>3436720</v>
      </c>
      <c r="D20" s="74" t="s">
        <v>24</v>
      </c>
      <c r="E20" s="30"/>
      <c r="F20" s="74" t="s">
        <v>24</v>
      </c>
      <c r="G20" s="74"/>
    </row>
    <row r="21" spans="1:7">
      <c r="A21" s="15"/>
      <c r="C21" s="30">
        <f>C19*80%</f>
        <v>2894080</v>
      </c>
      <c r="D21" s="74" t="s">
        <v>25</v>
      </c>
      <c r="E21" s="30"/>
      <c r="F21" s="74" t="s">
        <v>25</v>
      </c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1292000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7536.666666666667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>
        <v>48.65</v>
      </c>
      <c r="D28" s="115">
        <f>C28*10.764</f>
        <v>523.66859999999997</v>
      </c>
    </row>
    <row r="29" spans="1:7">
      <c r="C29">
        <v>11.38</v>
      </c>
      <c r="D29" s="115">
        <f>C29*10.764</f>
        <v>122.49432</v>
      </c>
    </row>
    <row r="30" spans="1:7">
      <c r="C30"/>
      <c r="D30" s="115">
        <f>SUM(D28:D29)</f>
        <v>646.16291999999999</v>
      </c>
      <c r="E30" s="115">
        <f>D30*1.2</f>
        <v>775.39550399999996</v>
      </c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C1" zoomScale="70" zoomScaleNormal="70" workbookViewId="0">
      <selection activeCell="J3" sqref="J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7" si="0">N2</f>
        <v>0</v>
      </c>
      <c r="B2" s="4">
        <f t="shared" ref="B2:B7" si="1">Q2</f>
        <v>833.33333333333337</v>
      </c>
      <c r="C2" s="4">
        <f t="shared" ref="C2:C7" si="2">B2*1.2</f>
        <v>1000</v>
      </c>
      <c r="D2" s="4">
        <f t="shared" ref="D2:D7" si="3">C2*1.2</f>
        <v>1200</v>
      </c>
      <c r="E2" s="5">
        <f t="shared" ref="E2:E7" si="4">R2</f>
        <v>4000000</v>
      </c>
      <c r="F2" s="4">
        <f t="shared" ref="F2:F7" si="5">ROUND((E2/B2),0)</f>
        <v>4800</v>
      </c>
      <c r="G2" s="4">
        <f t="shared" ref="G2:G7" si="6">ROUND((E2/C2),0)</f>
        <v>4000</v>
      </c>
      <c r="H2" s="4">
        <f t="shared" ref="H2:H7" si="7">ROUND((E2/D2),0)</f>
        <v>3333</v>
      </c>
      <c r="I2" s="4">
        <f t="shared" ref="I2:I7" si="8">T2</f>
        <v>0</v>
      </c>
      <c r="J2" s="4">
        <f t="shared" ref="J2:J7" si="9">U2</f>
        <v>0</v>
      </c>
      <c r="K2" s="71"/>
      <c r="L2" s="71"/>
      <c r="M2" s="71"/>
      <c r="N2" s="71"/>
      <c r="O2" s="71">
        <v>0</v>
      </c>
      <c r="P2" s="71">
        <v>1000</v>
      </c>
      <c r="Q2" s="71">
        <f t="shared" ref="Q2:Q7" si="10">P2/1.2</f>
        <v>833.33333333333337</v>
      </c>
      <c r="R2" s="2">
        <v>4000000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555.55555555555566</v>
      </c>
      <c r="C3" s="4">
        <f t="shared" si="2"/>
        <v>666.66666666666674</v>
      </c>
      <c r="D3" s="4">
        <f t="shared" si="3"/>
        <v>800.00000000000011</v>
      </c>
      <c r="E3" s="5">
        <f t="shared" si="4"/>
        <v>2900000</v>
      </c>
      <c r="F3" s="4">
        <f t="shared" si="5"/>
        <v>5220</v>
      </c>
      <c r="G3" s="4">
        <f t="shared" si="6"/>
        <v>4350</v>
      </c>
      <c r="H3" s="4">
        <f t="shared" si="7"/>
        <v>3625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800</v>
      </c>
      <c r="P3" s="71">
        <f t="shared" ref="P3:P6" si="11">O3/1.2</f>
        <v>666.66666666666674</v>
      </c>
      <c r="Q3" s="71">
        <f t="shared" si="10"/>
        <v>555.55555555555566</v>
      </c>
      <c r="R3" s="2">
        <v>2900000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f t="shared" si="11"/>
        <v>0</v>
      </c>
      <c r="Q4" s="71">
        <f t="shared" si="10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 t="shared" si="11"/>
        <v>0</v>
      </c>
      <c r="Q5" s="71">
        <f t="shared" si="10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 t="shared" si="11"/>
        <v>0</v>
      </c>
      <c r="Q6" s="71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>O7/1.2</f>
        <v>0</v>
      </c>
      <c r="Q7" s="71">
        <f t="shared" si="10"/>
        <v>0</v>
      </c>
      <c r="R7" s="2">
        <v>0</v>
      </c>
      <c r="S7" s="2"/>
      <c r="T7" s="2"/>
    </row>
    <row r="8" spans="1:35">
      <c r="A8" s="4">
        <f t="shared" ref="A8:A13" si="12">N8</f>
        <v>0</v>
      </c>
      <c r="B8" s="4">
        <f t="shared" ref="B8:B13" si="13">Q8</f>
        <v>0</v>
      </c>
      <c r="C8" s="4">
        <f t="shared" ref="C8:C13" si="14">B8*1.2</f>
        <v>0</v>
      </c>
      <c r="D8" s="4">
        <f t="shared" ref="D8:D13" si="15">C8*1.2</f>
        <v>0</v>
      </c>
      <c r="E8" s="5">
        <f t="shared" ref="E8:E13" si="16">R8</f>
        <v>0</v>
      </c>
      <c r="F8" s="4" t="e">
        <f t="shared" ref="F8:F13" si="17">ROUND((E8/B8),0)</f>
        <v>#DIV/0!</v>
      </c>
      <c r="G8" s="4" t="e">
        <f t="shared" ref="G8:G13" si="18">ROUND((E8/C8),0)</f>
        <v>#DIV/0!</v>
      </c>
      <c r="H8" s="4" t="e">
        <f t="shared" ref="H8:H13" si="19">ROUND((E8/D8),0)</f>
        <v>#DIV/0!</v>
      </c>
      <c r="I8" s="4">
        <f t="shared" ref="I8:I13" si="20">T8</f>
        <v>0</v>
      </c>
      <c r="J8" s="4">
        <f t="shared" ref="J8:J13" si="21">U8</f>
        <v>0</v>
      </c>
      <c r="K8" s="71"/>
      <c r="L8" s="71"/>
      <c r="M8" s="71"/>
      <c r="N8" s="71"/>
      <c r="O8" s="71">
        <v>0</v>
      </c>
      <c r="P8" s="71">
        <f t="shared" ref="P8:P10" si="22">O8/1.2</f>
        <v>0</v>
      </c>
      <c r="Q8" s="71">
        <f t="shared" ref="Q8:Q13" si="23">P8/1.2</f>
        <v>0</v>
      </c>
      <c r="R8" s="2">
        <v>0</v>
      </c>
      <c r="S8" s="2">
        <v>0</v>
      </c>
      <c r="T8" s="2"/>
    </row>
    <row r="9" spans="1:35">
      <c r="A9" s="4">
        <f t="shared" si="12"/>
        <v>0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K9" s="71"/>
      <c r="L9" s="71"/>
      <c r="M9" s="71"/>
      <c r="N9" s="71"/>
      <c r="O9" s="71">
        <v>0</v>
      </c>
      <c r="P9" s="71">
        <f t="shared" si="22"/>
        <v>0</v>
      </c>
      <c r="Q9" s="71">
        <f t="shared" si="23"/>
        <v>0</v>
      </c>
      <c r="R9" s="2">
        <v>0</v>
      </c>
      <c r="S9" s="2"/>
      <c r="T9" s="2"/>
    </row>
    <row r="10" spans="1:35">
      <c r="A10" s="4">
        <f t="shared" si="12"/>
        <v>0</v>
      </c>
      <c r="B10" s="4">
        <f t="shared" si="13"/>
        <v>0</v>
      </c>
      <c r="C10" s="4">
        <f t="shared" si="14"/>
        <v>0</v>
      </c>
      <c r="D10" s="4">
        <f t="shared" si="15"/>
        <v>0</v>
      </c>
      <c r="E10" s="5">
        <f t="shared" si="16"/>
        <v>0</v>
      </c>
      <c r="F10" s="4" t="e">
        <f t="shared" si="17"/>
        <v>#DIV/0!</v>
      </c>
      <c r="G10" s="4" t="e">
        <f t="shared" si="18"/>
        <v>#DIV/0!</v>
      </c>
      <c r="H10" s="4" t="e">
        <f t="shared" si="19"/>
        <v>#DIV/0!</v>
      </c>
      <c r="I10" s="4">
        <f t="shared" si="20"/>
        <v>0</v>
      </c>
      <c r="J10" s="4">
        <f t="shared" si="21"/>
        <v>0</v>
      </c>
      <c r="K10" s="71"/>
      <c r="L10" s="71"/>
      <c r="M10" s="71"/>
      <c r="N10" s="71"/>
      <c r="O10" s="71">
        <v>0</v>
      </c>
      <c r="P10" s="71">
        <f t="shared" si="22"/>
        <v>0</v>
      </c>
      <c r="Q10" s="71">
        <f t="shared" si="23"/>
        <v>0</v>
      </c>
      <c r="R10" s="2">
        <v>0</v>
      </c>
      <c r="S10" s="2"/>
    </row>
    <row r="11" spans="1:35" ht="16.5">
      <c r="A11" s="4">
        <f t="shared" si="12"/>
        <v>0</v>
      </c>
      <c r="B11" s="4">
        <f t="shared" si="13"/>
        <v>0</v>
      </c>
      <c r="C11" s="4">
        <f t="shared" si="14"/>
        <v>0</v>
      </c>
      <c r="D11" s="4">
        <f t="shared" si="15"/>
        <v>0</v>
      </c>
      <c r="E11" s="5">
        <f t="shared" si="16"/>
        <v>0</v>
      </c>
      <c r="F11" s="4" t="e">
        <f t="shared" si="17"/>
        <v>#DIV/0!</v>
      </c>
      <c r="G11" s="4" t="e">
        <f t="shared" si="18"/>
        <v>#DIV/0!</v>
      </c>
      <c r="H11" s="4" t="e">
        <f t="shared" si="19"/>
        <v>#DIV/0!</v>
      </c>
      <c r="I11" s="4">
        <f t="shared" si="20"/>
        <v>0</v>
      </c>
      <c r="J11" s="4">
        <f t="shared" si="21"/>
        <v>0</v>
      </c>
      <c r="K11" s="71"/>
      <c r="L11" s="71"/>
      <c r="M11" s="71"/>
      <c r="N11" s="71"/>
      <c r="O11" s="71">
        <v>0</v>
      </c>
      <c r="P11" s="71">
        <f>O11/1.2</f>
        <v>0</v>
      </c>
      <c r="Q11" s="71">
        <f t="shared" si="23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12"/>
        <v>0</v>
      </c>
      <c r="B12" s="4">
        <f t="shared" si="13"/>
        <v>0</v>
      </c>
      <c r="C12" s="4">
        <f t="shared" si="14"/>
        <v>0</v>
      </c>
      <c r="D12" s="4">
        <f t="shared" si="15"/>
        <v>0</v>
      </c>
      <c r="E12" s="5">
        <f t="shared" si="16"/>
        <v>0</v>
      </c>
      <c r="F12" s="4" t="e">
        <f t="shared" si="17"/>
        <v>#DIV/0!</v>
      </c>
      <c r="G12" s="4" t="e">
        <f t="shared" si="18"/>
        <v>#DIV/0!</v>
      </c>
      <c r="H12" s="4" t="e">
        <f t="shared" si="19"/>
        <v>#DIV/0!</v>
      </c>
      <c r="I12" s="4">
        <f t="shared" si="20"/>
        <v>0</v>
      </c>
      <c r="J12" s="4">
        <f t="shared" si="21"/>
        <v>0</v>
      </c>
      <c r="K12" s="71"/>
      <c r="L12" s="71"/>
      <c r="M12" s="71"/>
      <c r="N12" s="71"/>
      <c r="O12" s="71">
        <v>0</v>
      </c>
      <c r="P12" s="71">
        <f>O12/1.2</f>
        <v>0</v>
      </c>
      <c r="Q12" s="71">
        <f t="shared" si="23"/>
        <v>0</v>
      </c>
      <c r="R12" s="2">
        <v>0</v>
      </c>
      <c r="S12" s="2"/>
      <c r="V12" s="68"/>
    </row>
    <row r="13" spans="1:3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1"/>
        <v>0</v>
      </c>
      <c r="K13" s="71"/>
      <c r="L13" s="71"/>
      <c r="M13" s="71"/>
      <c r="N13" s="71"/>
      <c r="O13" s="71">
        <v>0</v>
      </c>
      <c r="P13" s="71">
        <f>O13/1.2</f>
        <v>0</v>
      </c>
      <c r="Q13" s="71">
        <f t="shared" si="23"/>
        <v>0</v>
      </c>
      <c r="R13" s="2">
        <v>0</v>
      </c>
      <c r="S13" s="2"/>
    </row>
    <row r="14" spans="1:35">
      <c r="A14" s="4">
        <f t="shared" ref="A14:A15" si="24">N14</f>
        <v>0</v>
      </c>
      <c r="B14" s="4">
        <f t="shared" ref="B14:B15" si="25">Q14</f>
        <v>0</v>
      </c>
      <c r="C14" s="4">
        <f t="shared" ref="C14:C15" si="26">B14*1.2</f>
        <v>0</v>
      </c>
      <c r="D14" s="4">
        <f t="shared" ref="D14:D15" si="27">C14*1.2</f>
        <v>0</v>
      </c>
      <c r="E14" s="5">
        <f t="shared" ref="E14:E15" si="28">R14</f>
        <v>0</v>
      </c>
      <c r="F14" s="4" t="e">
        <f t="shared" ref="F14:F15" si="29">ROUND((E14/B14),0)</f>
        <v>#DIV/0!</v>
      </c>
      <c r="G14" s="4" t="e">
        <f t="shared" ref="G14:G15" si="30">ROUND((E14/C14),0)</f>
        <v>#DIV/0!</v>
      </c>
      <c r="H14" s="4" t="e">
        <f t="shared" ref="H14:H15" si="31">ROUND((E14/D14),0)</f>
        <v>#DIV/0!</v>
      </c>
      <c r="I14" s="4">
        <f t="shared" ref="I14:I15" si="32">T14</f>
        <v>0</v>
      </c>
      <c r="J14" s="4">
        <f t="shared" ref="J14:J15" si="33">U14</f>
        <v>0</v>
      </c>
      <c r="O14" s="71">
        <v>0</v>
      </c>
      <c r="P14" s="71">
        <f t="shared" ref="P14:P16" si="34">O14/1.2</f>
        <v>0</v>
      </c>
      <c r="Q14" s="71">
        <f t="shared" ref="Q14:Q18" si="35">P14/1.2</f>
        <v>0</v>
      </c>
      <c r="R14" s="2">
        <v>0</v>
      </c>
      <c r="S14" s="2"/>
    </row>
    <row r="15" spans="1:35">
      <c r="A15" s="4">
        <f t="shared" si="24"/>
        <v>0</v>
      </c>
      <c r="B15" s="4">
        <f t="shared" si="25"/>
        <v>0</v>
      </c>
      <c r="C15" s="4">
        <f t="shared" si="26"/>
        <v>0</v>
      </c>
      <c r="D15" s="4">
        <f t="shared" si="27"/>
        <v>0</v>
      </c>
      <c r="E15" s="5">
        <f t="shared" si="28"/>
        <v>0</v>
      </c>
      <c r="F15" s="4" t="e">
        <f t="shared" si="29"/>
        <v>#DIV/0!</v>
      </c>
      <c r="G15" s="4" t="e">
        <f t="shared" si="30"/>
        <v>#DIV/0!</v>
      </c>
      <c r="H15" s="4" t="e">
        <f t="shared" si="31"/>
        <v>#DIV/0!</v>
      </c>
      <c r="I15" s="4">
        <f t="shared" si="32"/>
        <v>0</v>
      </c>
      <c r="J15" s="4">
        <f t="shared" si="33"/>
        <v>0</v>
      </c>
      <c r="O15" s="71">
        <v>0</v>
      </c>
      <c r="P15" s="71">
        <f t="shared" si="34"/>
        <v>0</v>
      </c>
      <c r="Q15" s="71">
        <f t="shared" si="35"/>
        <v>0</v>
      </c>
      <c r="R15" s="2">
        <v>0</v>
      </c>
      <c r="S15" s="2"/>
    </row>
    <row r="16" spans="1:35">
      <c r="A16" s="4">
        <f t="shared" ref="A16:A19" si="36">N16</f>
        <v>0</v>
      </c>
      <c r="B16" s="4">
        <f t="shared" ref="B16:B19" si="37">Q16</f>
        <v>0</v>
      </c>
      <c r="C16" s="4">
        <f t="shared" ref="C16:C19" si="38">B16*1.2</f>
        <v>0</v>
      </c>
      <c r="D16" s="4">
        <f t="shared" ref="D16:D19" si="39">C16*1.2</f>
        <v>0</v>
      </c>
      <c r="E16" s="5">
        <f t="shared" ref="E16:E19" si="40">R16</f>
        <v>0</v>
      </c>
      <c r="F16" s="4" t="e">
        <f t="shared" ref="F16:F19" si="41">ROUND((E16/B16),0)</f>
        <v>#DIV/0!</v>
      </c>
      <c r="G16" s="4" t="e">
        <f t="shared" ref="G16:G19" si="42">ROUND((E16/C16),0)</f>
        <v>#DIV/0!</v>
      </c>
      <c r="H16" s="4" t="e">
        <f t="shared" ref="H16:H19" si="43">ROUND((E16/D16),0)</f>
        <v>#DIV/0!</v>
      </c>
      <c r="I16" s="4">
        <f t="shared" ref="I16:J19" si="44">T16</f>
        <v>0</v>
      </c>
      <c r="J16" s="4">
        <f t="shared" si="44"/>
        <v>0</v>
      </c>
      <c r="O16" s="71">
        <v>0</v>
      </c>
      <c r="P16" s="71">
        <f t="shared" si="34"/>
        <v>0</v>
      </c>
      <c r="Q16" s="71">
        <f t="shared" si="35"/>
        <v>0</v>
      </c>
      <c r="R16" s="2">
        <v>0</v>
      </c>
      <c r="S16" s="2"/>
    </row>
    <row r="17" spans="1:19">
      <c r="A17" s="4">
        <f t="shared" si="36"/>
        <v>0</v>
      </c>
      <c r="B17" s="4">
        <f t="shared" si="37"/>
        <v>0</v>
      </c>
      <c r="C17" s="4">
        <f t="shared" si="38"/>
        <v>0</v>
      </c>
      <c r="D17" s="4">
        <f t="shared" si="39"/>
        <v>0</v>
      </c>
      <c r="E17" s="5">
        <f t="shared" si="40"/>
        <v>0</v>
      </c>
      <c r="F17" s="4" t="e">
        <f t="shared" si="41"/>
        <v>#DIV/0!</v>
      </c>
      <c r="G17" s="4" t="e">
        <f t="shared" si="42"/>
        <v>#DIV/0!</v>
      </c>
      <c r="H17" s="4" t="e">
        <f t="shared" si="43"/>
        <v>#DIV/0!</v>
      </c>
      <c r="I17" s="4">
        <f t="shared" si="44"/>
        <v>0</v>
      </c>
      <c r="J17" s="4">
        <f t="shared" si="44"/>
        <v>0</v>
      </c>
      <c r="O17" s="71">
        <v>0</v>
      </c>
      <c r="P17" s="71">
        <f>O17/1.2</f>
        <v>0</v>
      </c>
      <c r="Q17" s="71">
        <f t="shared" si="35"/>
        <v>0</v>
      </c>
      <c r="R17" s="2">
        <v>0</v>
      </c>
      <c r="S17" s="2"/>
    </row>
    <row r="18" spans="1:19">
      <c r="A18" s="4">
        <f t="shared" si="36"/>
        <v>0</v>
      </c>
      <c r="B18" s="4">
        <f t="shared" si="37"/>
        <v>0</v>
      </c>
      <c r="C18" s="4">
        <f t="shared" si="38"/>
        <v>0</v>
      </c>
      <c r="D18" s="4">
        <f t="shared" si="39"/>
        <v>0</v>
      </c>
      <c r="E18" s="5">
        <f t="shared" si="40"/>
        <v>0</v>
      </c>
      <c r="F18" s="4" t="e">
        <f t="shared" si="41"/>
        <v>#DIV/0!</v>
      </c>
      <c r="G18" s="4" t="e">
        <f t="shared" si="42"/>
        <v>#DIV/0!</v>
      </c>
      <c r="H18" s="4" t="e">
        <f t="shared" si="43"/>
        <v>#DIV/0!</v>
      </c>
      <c r="I18" s="4">
        <f t="shared" si="44"/>
        <v>0</v>
      </c>
      <c r="J18" s="4">
        <f t="shared" si="44"/>
        <v>0</v>
      </c>
      <c r="O18" s="71">
        <v>0</v>
      </c>
      <c r="P18" s="71">
        <f>O18/1.2</f>
        <v>0</v>
      </c>
      <c r="Q18" s="71">
        <f t="shared" si="35"/>
        <v>0</v>
      </c>
      <c r="R18" s="2">
        <v>0</v>
      </c>
      <c r="S18" s="2"/>
    </row>
    <row r="19" spans="1:19">
      <c r="A19" s="4">
        <f t="shared" si="36"/>
        <v>0</v>
      </c>
      <c r="B19" s="4">
        <f t="shared" si="37"/>
        <v>0</v>
      </c>
      <c r="C19" s="4">
        <f t="shared" si="38"/>
        <v>0</v>
      </c>
      <c r="D19" s="4">
        <f t="shared" si="39"/>
        <v>0</v>
      </c>
      <c r="E19" s="5">
        <f t="shared" si="40"/>
        <v>0</v>
      </c>
      <c r="F19" s="4" t="e">
        <f t="shared" si="41"/>
        <v>#DIV/0!</v>
      </c>
      <c r="G19" s="4" t="e">
        <f t="shared" si="42"/>
        <v>#DIV/0!</v>
      </c>
      <c r="H19" s="4" t="e">
        <f t="shared" si="43"/>
        <v>#DIV/0!</v>
      </c>
      <c r="I19" s="4">
        <f t="shared" si="44"/>
        <v>0</v>
      </c>
      <c r="J19" s="4">
        <f t="shared" si="44"/>
        <v>0</v>
      </c>
      <c r="O19" s="71">
        <v>0</v>
      </c>
      <c r="P19" s="71">
        <f>O19/1.2</f>
        <v>0</v>
      </c>
      <c r="Q19" s="71">
        <f t="shared" ref="Q19" si="45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96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94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95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workbookViewId="0">
      <selection activeCell="H8" sqref="H8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8"/>
  <sheetViews>
    <sheetView workbookViewId="0">
      <selection activeCell="H8" sqref="H8"/>
    </sheetView>
  </sheetViews>
  <sheetFormatPr defaultRowHeight="15"/>
  <sheetData>
    <row r="8" spans="7:7">
      <c r="G8" s="7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5" zoomScale="70" zoomScaleNormal="70" workbookViewId="0">
      <selection activeCell="D3" sqref="D3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Sheet1</vt:lpstr>
      <vt:lpstr>Sheet2</vt:lpstr>
      <vt:lpstr>IGR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2024-10-26T12:15:42Z</dcterms:modified>
</cp:coreProperties>
</file>