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Lalit Bhamare\"/>
    </mc:Choice>
  </mc:AlternateContent>
  <bookViews>
    <workbookView xWindow="0" yWindow="0" windowWidth="1536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IGR" sheetId="39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3" l="1"/>
  <c r="E30" i="23"/>
  <c r="D30" i="23"/>
  <c r="D29" i="23"/>
  <c r="D28" i="23"/>
  <c r="P7" i="4"/>
  <c r="Q7" i="4" s="1"/>
  <c r="B7" i="4" s="1"/>
  <c r="J7" i="4"/>
  <c r="I7" i="4"/>
  <c r="E7" i="4"/>
  <c r="A7" i="4"/>
  <c r="P6" i="4"/>
  <c r="Q6" i="4" s="1"/>
  <c r="B6" i="4" s="1"/>
  <c r="J6" i="4"/>
  <c r="I6" i="4"/>
  <c r="E6" i="4"/>
  <c r="A6" i="4"/>
  <c r="P5" i="4"/>
  <c r="Q5" i="4" s="1"/>
  <c r="B5" i="4" s="1"/>
  <c r="J5" i="4"/>
  <c r="I5" i="4"/>
  <c r="E5" i="4"/>
  <c r="A5" i="4"/>
  <c r="P4" i="4"/>
  <c r="Q4" i="4" s="1"/>
  <c r="B4" i="4" s="1"/>
  <c r="J4" i="4"/>
  <c r="I4" i="4"/>
  <c r="E4" i="4"/>
  <c r="A4" i="4"/>
  <c r="P3" i="4"/>
  <c r="Q3" i="4" s="1"/>
  <c r="B3" i="4" s="1"/>
  <c r="J3" i="4"/>
  <c r="I3" i="4"/>
  <c r="E3" i="4"/>
  <c r="A3" i="4"/>
  <c r="Q2" i="4"/>
  <c r="B2" i="4" s="1"/>
  <c r="J2" i="4"/>
  <c r="I2" i="4"/>
  <c r="E2" i="4"/>
  <c r="A2" i="4"/>
  <c r="D17" i="25"/>
  <c r="F4" i="4" l="1"/>
  <c r="C4" i="4"/>
  <c r="F3" i="4"/>
  <c r="C3" i="4"/>
  <c r="F7" i="4"/>
  <c r="C7" i="4"/>
  <c r="F2" i="4"/>
  <c r="C2" i="4"/>
  <c r="F6" i="4"/>
  <c r="C6" i="4"/>
  <c r="F5" i="4"/>
  <c r="C5" i="4"/>
  <c r="Q13" i="4"/>
  <c r="B13" i="4" s="1"/>
  <c r="C13" i="4" s="1"/>
  <c r="D13" i="4" s="1"/>
  <c r="P13" i="4"/>
  <c r="J13" i="4"/>
  <c r="I13" i="4"/>
  <c r="E13" i="4"/>
  <c r="F13" i="4" s="1"/>
  <c r="A13" i="4"/>
  <c r="P12" i="4"/>
  <c r="Q12" i="4" s="1"/>
  <c r="B12" i="4" s="1"/>
  <c r="C12" i="4" s="1"/>
  <c r="D12" i="4" s="1"/>
  <c r="J12" i="4"/>
  <c r="I12" i="4"/>
  <c r="E12" i="4"/>
  <c r="A12" i="4"/>
  <c r="Q11" i="4"/>
  <c r="B11" i="4" s="1"/>
  <c r="C11" i="4" s="1"/>
  <c r="D11" i="4" s="1"/>
  <c r="P11" i="4"/>
  <c r="J11" i="4"/>
  <c r="I11" i="4"/>
  <c r="E11" i="4"/>
  <c r="F11" i="4" s="1"/>
  <c r="A11" i="4"/>
  <c r="P10" i="4"/>
  <c r="Q10" i="4" s="1"/>
  <c r="B10" i="4" s="1"/>
  <c r="C10" i="4" s="1"/>
  <c r="D10" i="4" s="1"/>
  <c r="J10" i="4"/>
  <c r="I10" i="4"/>
  <c r="E10" i="4"/>
  <c r="A10" i="4"/>
  <c r="Q9" i="4"/>
  <c r="B9" i="4" s="1"/>
  <c r="C9" i="4" s="1"/>
  <c r="D9" i="4" s="1"/>
  <c r="P9" i="4"/>
  <c r="J9" i="4"/>
  <c r="I9" i="4"/>
  <c r="E9" i="4"/>
  <c r="F9" i="4" s="1"/>
  <c r="A9" i="4"/>
  <c r="P8" i="4"/>
  <c r="Q8" i="4" s="1"/>
  <c r="B8" i="4" s="1"/>
  <c r="C8" i="4" s="1"/>
  <c r="D8" i="4" s="1"/>
  <c r="J8" i="4"/>
  <c r="I8" i="4"/>
  <c r="E8" i="4"/>
  <c r="A8" i="4"/>
  <c r="F8" i="4" l="1"/>
  <c r="F12" i="4"/>
  <c r="F10" i="4"/>
  <c r="D5" i="4"/>
  <c r="H5" i="4" s="1"/>
  <c r="G5" i="4"/>
  <c r="D2" i="4"/>
  <c r="H2" i="4" s="1"/>
  <c r="G2" i="4"/>
  <c r="G3" i="4"/>
  <c r="D3" i="4"/>
  <c r="H3" i="4" s="1"/>
  <c r="G6" i="4"/>
  <c r="D6" i="4"/>
  <c r="H6" i="4" s="1"/>
  <c r="D7" i="4"/>
  <c r="H7" i="4" s="1"/>
  <c r="G7" i="4"/>
  <c r="D4" i="4"/>
  <c r="H4" i="4" s="1"/>
  <c r="G4" i="4"/>
  <c r="H8" i="4"/>
  <c r="H9" i="4"/>
  <c r="H10" i="4"/>
  <c r="H11" i="4"/>
  <c r="H12" i="4"/>
  <c r="H13" i="4"/>
  <c r="G8" i="4"/>
  <c r="G9" i="4"/>
  <c r="G10" i="4"/>
  <c r="G11" i="4"/>
  <c r="G12" i="4"/>
  <c r="G13" i="4"/>
  <c r="P18" i="4"/>
  <c r="Q18" i="4" s="1"/>
  <c r="P17" i="4"/>
  <c r="Q17" i="4" s="1"/>
  <c r="P16" i="4"/>
  <c r="Q16" i="4" s="1"/>
  <c r="P15" i="4"/>
  <c r="Q15" i="4" s="1"/>
  <c r="P14" i="4"/>
  <c r="Q14" i="4" s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H32" i="4" l="1"/>
  <c r="I31" i="4"/>
  <c r="I2" i="24"/>
  <c r="G34" i="4"/>
  <c r="H15" i="4"/>
  <c r="H14" i="4"/>
  <c r="F14" i="4"/>
  <c r="F15" i="4"/>
  <c r="G14" i="4"/>
  <c r="G15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l="1"/>
  <c r="C25" i="23"/>
  <c r="C21" i="23"/>
  <c r="J19" i="4" l="1"/>
  <c r="I19" i="4"/>
  <c r="E19" i="4"/>
  <c r="A19" i="4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 l="1"/>
  <c r="H16" i="4" s="1"/>
</calcChain>
</file>

<file path=xl/sharedStrings.xml><?xml version="1.0" encoding="utf-8"?>
<sst xmlns="http://schemas.openxmlformats.org/spreadsheetml/2006/main" count="132" uniqueCount="98">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</sst>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123825</xdr:rowOff>
    </xdr:from>
    <xdr:to>
      <xdr:col>9</xdr:col>
      <xdr:colOff>533400</xdr:colOff>
      <xdr:row>21</xdr:row>
      <xdr:rowOff>95250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123825"/>
          <a:ext cx="5724525" cy="39719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180975</xdr:rowOff>
    </xdr:from>
    <xdr:to>
      <xdr:col>10</xdr:col>
      <xdr:colOff>66675</xdr:colOff>
      <xdr:row>21</xdr:row>
      <xdr:rowOff>152400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180975"/>
          <a:ext cx="5734050" cy="39719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13</xdr:col>
      <xdr:colOff>437333</xdr:colOff>
      <xdr:row>28</xdr:row>
      <xdr:rowOff>104143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381000"/>
          <a:ext cx="6533333" cy="50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workbookViewId="0">
      <selection activeCell="E13" sqref="E13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33835</v>
      </c>
      <c r="F2" s="71"/>
      <c r="G2" s="116" t="s">
        <v>76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31800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31800</v>
      </c>
      <c r="D5" s="56" t="s">
        <v>61</v>
      </c>
      <c r="E5" s="57">
        <f>ROUND(C5/10.764,0)</f>
        <v>2954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9300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22500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22500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31800</v>
      </c>
      <c r="D10" s="56" t="s">
        <v>61</v>
      </c>
      <c r="E10" s="57">
        <f>ROUND(C10/10.764,0)</f>
        <v>2954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2019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5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55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711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2100294</v>
      </c>
      <c r="D17" s="71">
        <f>C16*2000</f>
        <v>1422000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workbookViewId="0">
      <selection activeCell="E30" sqref="E3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5600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3600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3600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5600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94</v>
      </c>
      <c r="B18" s="7"/>
      <c r="C18" s="72">
        <v>646</v>
      </c>
      <c r="D18" s="72"/>
      <c r="E18" s="73"/>
      <c r="F18" s="74"/>
      <c r="G18" s="74"/>
    </row>
    <row r="19" spans="1:7">
      <c r="A19" s="15"/>
      <c r="B19" s="6"/>
      <c r="C19" s="29">
        <f>C18*C16</f>
        <v>3617600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3093048</v>
      </c>
      <c r="C20" s="30">
        <f>C19*95%</f>
        <v>3436720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2894080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1292000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7536.666666666667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>
        <v>48.65</v>
      </c>
      <c r="D28" s="115">
        <f>C28*10.764</f>
        <v>523.66859999999997</v>
      </c>
    </row>
    <row r="29" spans="1:7">
      <c r="C29">
        <v>11.38</v>
      </c>
      <c r="D29" s="115">
        <f>C29*10.764</f>
        <v>122.49432</v>
      </c>
    </row>
    <row r="30" spans="1:7">
      <c r="C30"/>
      <c r="D30" s="115">
        <f>SUM(D28:D29)</f>
        <v>646.16291999999999</v>
      </c>
      <c r="E30" s="115">
        <f>D30*1.2</f>
        <v>775.39550399999996</v>
      </c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J3" sqref="J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833.33333333333337</v>
      </c>
      <c r="C2" s="4">
        <f t="shared" ref="C2:C7" si="2">B2*1.2</f>
        <v>1000</v>
      </c>
      <c r="D2" s="4">
        <f t="shared" ref="D2:D7" si="3">C2*1.2</f>
        <v>1200</v>
      </c>
      <c r="E2" s="5">
        <f t="shared" ref="E2:E7" si="4">R2</f>
        <v>4000000</v>
      </c>
      <c r="F2" s="4">
        <f t="shared" ref="F2:F7" si="5">ROUND((E2/B2),0)</f>
        <v>4800</v>
      </c>
      <c r="G2" s="4">
        <f t="shared" ref="G2:G7" si="6">ROUND((E2/C2),0)</f>
        <v>4000</v>
      </c>
      <c r="H2" s="4">
        <f t="shared" ref="H2:H7" si="7">ROUND((E2/D2),0)</f>
        <v>3333</v>
      </c>
      <c r="I2" s="4">
        <f t="shared" ref="I2:I7" si="8">T2</f>
        <v>0</v>
      </c>
      <c r="J2" s="4">
        <f t="shared" ref="J2:J7" si="9">U2</f>
        <v>0</v>
      </c>
      <c r="K2" s="71"/>
      <c r="L2" s="71"/>
      <c r="M2" s="71"/>
      <c r="N2" s="71"/>
      <c r="O2" s="71">
        <v>0</v>
      </c>
      <c r="P2" s="71">
        <v>1000</v>
      </c>
      <c r="Q2" s="71">
        <f t="shared" ref="Q2:Q7" si="10">P2/1.2</f>
        <v>833.33333333333337</v>
      </c>
      <c r="R2" s="2">
        <v>4000000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555.55555555555566</v>
      </c>
      <c r="C3" s="4">
        <f t="shared" si="2"/>
        <v>666.66666666666674</v>
      </c>
      <c r="D3" s="4">
        <f t="shared" si="3"/>
        <v>800.00000000000011</v>
      </c>
      <c r="E3" s="5">
        <f t="shared" si="4"/>
        <v>2900000</v>
      </c>
      <c r="F3" s="4">
        <f t="shared" si="5"/>
        <v>5220</v>
      </c>
      <c r="G3" s="4">
        <f t="shared" si="6"/>
        <v>4350</v>
      </c>
      <c r="H3" s="4">
        <f t="shared" si="7"/>
        <v>3625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800</v>
      </c>
      <c r="P3" s="71">
        <f t="shared" ref="P3:P6" si="11">O3/1.2</f>
        <v>666.66666666666674</v>
      </c>
      <c r="Q3" s="71">
        <f t="shared" si="10"/>
        <v>555.55555555555566</v>
      </c>
      <c r="R3" s="2">
        <v>2900000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si="11"/>
        <v>0</v>
      </c>
      <c r="Q4" s="71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1"/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si="11"/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ref="A8:A13" si="12">N8</f>
        <v>0</v>
      </c>
      <c r="B8" s="4">
        <f t="shared" ref="B8:B13" si="13">Q8</f>
        <v>0</v>
      </c>
      <c r="C8" s="4">
        <f t="shared" ref="C8:C13" si="14">B8*1.2</f>
        <v>0</v>
      </c>
      <c r="D8" s="4">
        <f t="shared" ref="D8:D13" si="15">C8*1.2</f>
        <v>0</v>
      </c>
      <c r="E8" s="5">
        <f t="shared" ref="E8:E13" si="16">R8</f>
        <v>0</v>
      </c>
      <c r="F8" s="4" t="e">
        <f t="shared" ref="F8:F13" si="17">ROUND((E8/B8),0)</f>
        <v>#DIV/0!</v>
      </c>
      <c r="G8" s="4" t="e">
        <f t="shared" ref="G8:G13" si="18">ROUND((E8/C8),0)</f>
        <v>#DIV/0!</v>
      </c>
      <c r="H8" s="4" t="e">
        <f t="shared" ref="H8:H13" si="19">ROUND((E8/D8),0)</f>
        <v>#DIV/0!</v>
      </c>
      <c r="I8" s="4">
        <f t="shared" ref="I8:I13" si="20">T8</f>
        <v>0</v>
      </c>
      <c r="J8" s="4">
        <f t="shared" ref="J8:J13" si="21">U8</f>
        <v>0</v>
      </c>
      <c r="K8" s="71"/>
      <c r="L8" s="71"/>
      <c r="M8" s="71"/>
      <c r="N8" s="71"/>
      <c r="O8" s="71">
        <v>0</v>
      </c>
      <c r="P8" s="71">
        <f t="shared" ref="P8:P10" si="22">O8/1.2</f>
        <v>0</v>
      </c>
      <c r="Q8" s="71">
        <f t="shared" ref="Q8:Q13" si="23">P8/1.2</f>
        <v>0</v>
      </c>
      <c r="R8" s="2">
        <v>0</v>
      </c>
      <c r="S8" s="2">
        <v>0</v>
      </c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1"/>
      <c r="L9" s="71"/>
      <c r="M9" s="71"/>
      <c r="N9" s="71"/>
      <c r="O9" s="71">
        <v>0</v>
      </c>
      <c r="P9" s="71">
        <f t="shared" si="22"/>
        <v>0</v>
      </c>
      <c r="Q9" s="71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1"/>
      <c r="L10" s="71"/>
      <c r="M10" s="71"/>
      <c r="N10" s="71"/>
      <c r="O10" s="71">
        <v>0</v>
      </c>
      <c r="P10" s="71">
        <f t="shared" si="22"/>
        <v>0</v>
      </c>
      <c r="Q10" s="71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23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3"/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O14" s="71">
        <v>0</v>
      </c>
      <c r="P14" s="71">
        <f t="shared" ref="P14:P16" si="34">O14/1.2</f>
        <v>0</v>
      </c>
      <c r="Q14" s="71">
        <f t="shared" ref="Q14:Q18" si="35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O15" s="71">
        <v>0</v>
      </c>
      <c r="P15" s="71">
        <f t="shared" si="34"/>
        <v>0</v>
      </c>
      <c r="Q15" s="71">
        <f t="shared" si="35"/>
        <v>0</v>
      </c>
      <c r="R15" s="2">
        <v>0</v>
      </c>
      <c r="S15" s="2"/>
    </row>
    <row r="16" spans="1:35">
      <c r="A16" s="4">
        <f t="shared" ref="A16:A19" si="36">N16</f>
        <v>0</v>
      </c>
      <c r="B16" s="4">
        <f t="shared" ref="B16:B19" si="37">Q16</f>
        <v>0</v>
      </c>
      <c r="C16" s="4">
        <f t="shared" ref="C16:C19" si="38">B16*1.2</f>
        <v>0</v>
      </c>
      <c r="D16" s="4">
        <f t="shared" ref="D16:D19" si="39">C16*1.2</f>
        <v>0</v>
      </c>
      <c r="E16" s="5">
        <f t="shared" ref="E16:E19" si="40">R16</f>
        <v>0</v>
      </c>
      <c r="F16" s="4" t="e">
        <f t="shared" ref="F16:F19" si="41">ROUND((E16/B16),0)</f>
        <v>#DIV/0!</v>
      </c>
      <c r="G16" s="4" t="e">
        <f t="shared" ref="G16:G19" si="42">ROUND((E16/C16),0)</f>
        <v>#DIV/0!</v>
      </c>
      <c r="H16" s="4" t="e">
        <f t="shared" ref="H16:H19" si="43">ROUND((E16/D16),0)</f>
        <v>#DIV/0!</v>
      </c>
      <c r="I16" s="4">
        <f t="shared" ref="I16:J19" si="44">T16</f>
        <v>0</v>
      </c>
      <c r="J16" s="4">
        <f t="shared" si="44"/>
        <v>0</v>
      </c>
      <c r="O16" s="71">
        <v>0</v>
      </c>
      <c r="P16" s="71">
        <f t="shared" si="34"/>
        <v>0</v>
      </c>
      <c r="Q16" s="71">
        <f t="shared" si="35"/>
        <v>0</v>
      </c>
      <c r="R16" s="2">
        <v>0</v>
      </c>
      <c r="S16" s="2"/>
    </row>
    <row r="17" spans="1:19">
      <c r="A17" s="4">
        <f t="shared" si="36"/>
        <v>0</v>
      </c>
      <c r="B17" s="4">
        <f t="shared" si="37"/>
        <v>0</v>
      </c>
      <c r="C17" s="4">
        <f t="shared" si="38"/>
        <v>0</v>
      </c>
      <c r="D17" s="4">
        <f t="shared" si="39"/>
        <v>0</v>
      </c>
      <c r="E17" s="5">
        <f t="shared" si="40"/>
        <v>0</v>
      </c>
      <c r="F17" s="4" t="e">
        <f t="shared" si="41"/>
        <v>#DIV/0!</v>
      </c>
      <c r="G17" s="4" t="e">
        <f t="shared" si="42"/>
        <v>#DIV/0!</v>
      </c>
      <c r="H17" s="4" t="e">
        <f t="shared" si="43"/>
        <v>#DIV/0!</v>
      </c>
      <c r="I17" s="4">
        <f t="shared" si="44"/>
        <v>0</v>
      </c>
      <c r="J17" s="4">
        <f t="shared" si="44"/>
        <v>0</v>
      </c>
      <c r="O17" s="71">
        <v>0</v>
      </c>
      <c r="P17" s="71">
        <f>O17/1.2</f>
        <v>0</v>
      </c>
      <c r="Q17" s="71">
        <f t="shared" si="35"/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si="38"/>
        <v>0</v>
      </c>
      <c r="D18" s="4">
        <f t="shared" si="39"/>
        <v>0</v>
      </c>
      <c r="E18" s="5">
        <f t="shared" si="40"/>
        <v>0</v>
      </c>
      <c r="F18" s="4" t="e">
        <f t="shared" si="41"/>
        <v>#DIV/0!</v>
      </c>
      <c r="G18" s="4" t="e">
        <f t="shared" si="42"/>
        <v>#DIV/0!</v>
      </c>
      <c r="H18" s="4" t="e">
        <f t="shared" si="43"/>
        <v>#DIV/0!</v>
      </c>
      <c r="I18" s="4">
        <f t="shared" si="44"/>
        <v>0</v>
      </c>
      <c r="J18" s="4">
        <f t="shared" si="44"/>
        <v>0</v>
      </c>
      <c r="O18" s="71">
        <v>0</v>
      </c>
      <c r="P18" s="71">
        <f>O18/1.2</f>
        <v>0</v>
      </c>
      <c r="Q18" s="71">
        <f t="shared" si="35"/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38"/>
        <v>0</v>
      </c>
      <c r="D19" s="4">
        <f t="shared" si="39"/>
        <v>0</v>
      </c>
      <c r="E19" s="5">
        <f t="shared" si="40"/>
        <v>0</v>
      </c>
      <c r="F19" s="4" t="e">
        <f t="shared" si="41"/>
        <v>#DIV/0!</v>
      </c>
      <c r="G19" s="4" t="e">
        <f t="shared" si="42"/>
        <v>#DIV/0!</v>
      </c>
      <c r="H19" s="4" t="e">
        <f t="shared" si="43"/>
        <v>#DIV/0!</v>
      </c>
      <c r="I19" s="4">
        <f t="shared" si="44"/>
        <v>0</v>
      </c>
      <c r="J19" s="4">
        <f t="shared" si="44"/>
        <v>0</v>
      </c>
      <c r="O19" s="71">
        <v>0</v>
      </c>
      <c r="P19" s="71">
        <f>O19/1.2</f>
        <v>0</v>
      </c>
      <c r="Q19" s="71">
        <f t="shared" ref="Q19" si="45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H8" sqref="H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"/>
  <sheetViews>
    <sheetView workbookViewId="0">
      <selection activeCell="H8" sqref="H8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zoomScale="70" zoomScaleNormal="70" workbookViewId="0">
      <selection activeCell="D3" sqref="D3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2024-10-26T12:15:42Z</dcterms:modified>
</cp:coreProperties>
</file>