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Bhaskar R Koli &amp; Vanita B Koli - Cosmos\"/>
    </mc:Choice>
  </mc:AlternateContent>
  <xr:revisionPtr revIDLastSave="0" documentId="13_ncr:1_{B9719972-97E4-4D8F-8B75-4650700CB7F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40" i="4" l="1"/>
  <c r="U14" i="13" l="1"/>
  <c r="V47" i="4"/>
  <c r="V43" i="4"/>
  <c r="G38" i="4"/>
  <c r="G36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<sst xmlns="http://schemas.openxmlformats.org/spreadsheetml/2006/main" count="45" uniqueCount="40">
  <si>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</si>
  <si>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</si>
  <si>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</si>
  <si>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</si>
  <si>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</si>
  <si>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</si>
  <si>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</si>
  <si>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</si>
  <si>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</si>
  <si>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</si>
  <si>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</si>
  <si>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</si>
  <si>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</si>
  <si>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</si>
  <si>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</si>
  <si>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</si>
  <si>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</si>
  <si>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</si>
  <si>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</si>
  <si>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</si>
  <si>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</si>
  <si>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</si>
  <si>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</si>
  <si>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</si>
  <si>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</si>
  <si>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</si>
  <si>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</si>
  <si>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</si>
  <si>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</si>
  <si>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</si>
  <si>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</si>
  <si>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</si>
  <si>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</si>
  <si>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</si>
  <si>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</si>
  <si>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</si>
  <si>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</si>
  <si>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Kandivali (West) Branch )  - Bhaskar R Koli &amp; Vanita B Koli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</si>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</sst>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35</xdr:row>
      <xdr:rowOff>29446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81E15-A219-4355-8041-24CAE636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239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86928</xdr:colOff>
      <xdr:row>38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8EB033-56CF-4FEB-AB19-104E4B2D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21328" cy="6230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D7BA-C4A9-456B-A432-488B5E80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105700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56E67-5037-48A6-A5F3-5715D2D8F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63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44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AFDBB-8B96-4154-8435-FC0B69ED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078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960CD-FFB4-4511-B05E-30C9587D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7259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FD7AC-07B7-488D-B414-853EF847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859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D144E-A326-495D-91DF-F511B6BA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1" zoomScaleNormal="100" workbookViewId="0">
      <selection activeCell="V53" sqref="V5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373.33333333333337</v>
      </c>
      <c r="C3" s="4">
        <f>B3*1.2</f>
        <v>448.00000000000006</v>
      </c>
      <c r="D3" s="4">
        <f t="shared" ref="D3:D14" si="2">C3*1.2</f>
        <v>537.6</v>
      </c>
      <c r="E3" s="5">
        <f t="shared" ref="E3:E14" si="3">R3</f>
        <v>5501000</v>
      </c>
      <c r="F3" s="9">
        <f t="shared" ref="F3:F14" si="4">ROUND((E3/B3),0)</f>
        <v>14735</v>
      </c>
      <c r="G3" s="9">
        <f t="shared" ref="G3:G14" si="5">ROUND((E3/C3),0)</f>
        <v>12279</v>
      </c>
      <c r="H3" s="9">
        <f t="shared" ref="H3:H14" si="6">ROUND((E3/D3),0)</f>
        <v>10233</v>
      </c>
      <c r="I3" s="4" t="e">
        <f>#REF!</f>
        <v>#REF!</v>
      </c>
      <c r="J3" s="4">
        <f t="shared" ref="J3:J14" si="7">S3</f>
        <v>0</v>
      </c>
      <c r="O3">
        <v>0</v>
      </c>
      <c r="P3">
        <v>448</v>
      </c>
      <c r="Q3">
        <f t="shared" ref="P3:Q14" si="8">P3/1.2</f>
        <v>373.33333333333337</v>
      </c>
      <c r="R3" s="2">
        <v>5501000</v>
      </c>
    </row>
    <row r="4" spans="1:20" x14ac:dyDescent="0.25">
      <c r="A4" s="4">
        <f t="shared" si="0"/>
        <v>0</v>
      </c>
      <c r="B4" s="4">
        <f t="shared" si="1"/>
        <v>662.5</v>
      </c>
      <c r="C4" s="4">
        <f t="shared" ref="C4:C14" si="9">B4*1.2</f>
        <v>795</v>
      </c>
      <c r="D4" s="4">
        <f t="shared" si="2"/>
        <v>954</v>
      </c>
      <c r="E4" s="5">
        <f t="shared" si="3"/>
        <v>12000000</v>
      </c>
      <c r="F4" s="9">
        <f t="shared" si="4"/>
        <v>18113</v>
      </c>
      <c r="G4" s="9">
        <f t="shared" si="5"/>
        <v>15094</v>
      </c>
      <c r="H4" s="9">
        <f t="shared" si="6"/>
        <v>12579</v>
      </c>
      <c r="I4" s="4" t="e">
        <f>#REF!</f>
        <v>#REF!</v>
      </c>
      <c r="J4" s="4">
        <f t="shared" si="7"/>
        <v>0</v>
      </c>
      <c r="O4">
        <v>0</v>
      </c>
      <c r="P4">
        <v>795</v>
      </c>
      <c r="Q4">
        <f t="shared" si="8"/>
        <v>662.5</v>
      </c>
      <c r="R4" s="2">
        <v>12000000</v>
      </c>
    </row>
    <row r="5" spans="1:20" x14ac:dyDescent="0.25">
      <c r="A5" s="4">
        <f t="shared" si="0"/>
        <v>0</v>
      </c>
      <c r="B5" s="4">
        <f t="shared" si="1"/>
        <v>1348</v>
      </c>
      <c r="C5" s="4">
        <f t="shared" si="9"/>
        <v>1617.6</v>
      </c>
      <c r="D5" s="4">
        <f t="shared" si="2"/>
        <v>1941.12</v>
      </c>
      <c r="E5" s="5">
        <f t="shared" si="3"/>
        <v>22500000</v>
      </c>
      <c r="F5" s="4">
        <f t="shared" si="4"/>
        <v>16691</v>
      </c>
      <c r="G5" s="4">
        <f t="shared" si="5"/>
        <v>13909</v>
      </c>
      <c r="H5" s="9">
        <f t="shared" si="6"/>
        <v>11591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1348</v>
      </c>
      <c r="R5" s="2">
        <v>22500000</v>
      </c>
    </row>
    <row r="6" spans="1:20" s="51" customFormat="1" x14ac:dyDescent="0.25">
      <c r="A6" s="49">
        <f t="shared" ref="A6:A11" si="10">N6</f>
        <v>0</v>
      </c>
      <c r="B6" s="49">
        <f t="shared" ref="B6:B11" si="11">Q6</f>
        <v>1348</v>
      </c>
      <c r="C6" s="49">
        <f t="shared" ref="C6:C11" si="12">B6*1.2</f>
        <v>1617.6</v>
      </c>
      <c r="D6" s="49">
        <f t="shared" ref="D6:D11" si="13">C6*1.2</f>
        <v>1941.12</v>
      </c>
      <c r="E6" s="50">
        <f t="shared" ref="E6:E11" si="14">R6</f>
        <v>31100000</v>
      </c>
      <c r="F6" s="49">
        <f t="shared" ref="F6:F11" si="15">ROUND((E6/B6),0)</f>
        <v>23071</v>
      </c>
      <c r="G6" s="49">
        <f t="shared" ref="G6:G11" si="16">ROUND((E6/C6),0)</f>
        <v>19226</v>
      </c>
      <c r="H6" s="49">
        <f t="shared" ref="H6:H11" si="17">ROUND((E6/D6),0)</f>
        <v>16022</v>
      </c>
      <c r="I6" s="49" t="e">
        <f>#REF!</f>
        <v>#REF!</v>
      </c>
      <c r="J6" s="49">
        <f t="shared" ref="J6:J11" si="18">S6</f>
        <v>0</v>
      </c>
      <c r="O6" s="51">
        <v>0</v>
      </c>
      <c r="P6" s="51">
        <f t="shared" ref="P6:P11" si="19">O6/1.2</f>
        <v>0</v>
      </c>
      <c r="Q6" s="51">
        <v>1348</v>
      </c>
      <c r="R6" s="52">
        <v>31100000</v>
      </c>
    </row>
    <row r="7" spans="1:20" x14ac:dyDescent="0.25">
      <c r="A7" s="4">
        <f t="shared" ref="A7:A9" si="20">N7</f>
        <v>0</v>
      </c>
      <c r="B7" s="4">
        <f t="shared" ref="B7:B9" si="21">Q7</f>
        <v>594</v>
      </c>
      <c r="C7" s="4">
        <f t="shared" ref="C7:C9" si="22">B7*1.2</f>
        <v>712.8</v>
      </c>
      <c r="D7" s="4">
        <f t="shared" ref="D7:D9" si="23">C7*1.2</f>
        <v>855.3599999999999</v>
      </c>
      <c r="E7" s="5">
        <f t="shared" ref="E7:E9" si="24">R7</f>
        <v>10700000</v>
      </c>
      <c r="F7" s="4">
        <f t="shared" ref="F7:F9" si="25">ROUND((E7/B7),0)</f>
        <v>18013</v>
      </c>
      <c r="G7" s="4">
        <f t="shared" ref="G7:G9" si="26">ROUND((E7/C7),0)</f>
        <v>15011</v>
      </c>
      <c r="H7" s="9">
        <f t="shared" ref="H7:H9" si="27">ROUND((E7/D7),0)</f>
        <v>12509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594</v>
      </c>
      <c r="R7" s="2">
        <v>10700000</v>
      </c>
    </row>
    <row r="8" spans="1:20" x14ac:dyDescent="0.25">
      <c r="A8" s="4">
        <f t="shared" si="20"/>
        <v>0</v>
      </c>
      <c r="B8" s="4">
        <f t="shared" si="21"/>
        <v>594</v>
      </c>
      <c r="C8" s="4">
        <f t="shared" si="22"/>
        <v>712.8</v>
      </c>
      <c r="D8" s="4">
        <f t="shared" si="23"/>
        <v>855.3599999999999</v>
      </c>
      <c r="E8" s="5">
        <f t="shared" si="24"/>
        <v>10500000</v>
      </c>
      <c r="F8" s="4">
        <f t="shared" si="25"/>
        <v>17677</v>
      </c>
      <c r="G8" s="4">
        <f t="shared" si="26"/>
        <v>14731</v>
      </c>
      <c r="H8" s="9">
        <f t="shared" si="27"/>
        <v>12276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594</v>
      </c>
      <c r="R8" s="2">
        <v>10500000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ref="Q9" si="30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1100</v>
      </c>
      <c r="C16" s="49">
        <f>B16*1.2</f>
        <v>1320</v>
      </c>
      <c r="D16" s="49">
        <f t="shared" ref="D16:D32" si="34">C16*1.2</f>
        <v>1584</v>
      </c>
      <c r="E16" s="50">
        <f t="shared" ref="E16:E32" si="35">R16</f>
        <v>28000000</v>
      </c>
      <c r="F16" s="49">
        <f t="shared" ref="F16:F32" si="36">ROUND((E16/B16),0)</f>
        <v>25455</v>
      </c>
      <c r="G16" s="49">
        <f t="shared" ref="G16:G32" si="37">ROUND((E16/C16),0)</f>
        <v>21212</v>
      </c>
      <c r="H16" s="49">
        <f t="shared" ref="H16:H32" si="38">ROUND((E16/D16),0)</f>
        <v>17677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1100</v>
      </c>
      <c r="R16" s="52">
        <v>28000000</v>
      </c>
    </row>
    <row r="17" spans="1:18" s="51" customFormat="1" ht="14.25" customHeight="1" x14ac:dyDescent="0.25">
      <c r="A17" s="49">
        <f t="shared" si="32"/>
        <v>0</v>
      </c>
      <c r="B17" s="49">
        <f t="shared" si="33"/>
        <v>1100</v>
      </c>
      <c r="C17" s="49">
        <f t="shared" ref="C17:C32" si="41">B17*1.2</f>
        <v>1320</v>
      </c>
      <c r="D17" s="49">
        <f t="shared" si="34"/>
        <v>1584</v>
      </c>
      <c r="E17" s="50">
        <f t="shared" si="35"/>
        <v>28500000</v>
      </c>
      <c r="F17" s="49">
        <f t="shared" si="36"/>
        <v>25909</v>
      </c>
      <c r="G17" s="49">
        <f t="shared" si="37"/>
        <v>21591</v>
      </c>
      <c r="H17" s="49">
        <f t="shared" si="38"/>
        <v>17992</v>
      </c>
      <c r="I17" s="49" t="e">
        <f>#REF!</f>
        <v>#REF!</v>
      </c>
      <c r="J17" s="49">
        <f t="shared" si="39"/>
        <v>0</v>
      </c>
      <c r="O17" s="51">
        <v>0</v>
      </c>
      <c r="P17" s="51">
        <f t="shared" si="40"/>
        <v>0</v>
      </c>
      <c r="Q17" s="51">
        <v>1100</v>
      </c>
      <c r="R17" s="52">
        <v>28500000</v>
      </c>
    </row>
    <row r="18" spans="1:18" ht="14.25" customHeight="1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38</v>
      </c>
      <c r="F36">
        <v>35.97</v>
      </c>
      <c r="G36">
        <f>F36*10.764</f>
        <v>387.18107999999995</v>
      </c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>
        <v>41.17</v>
      </c>
      <c r="G38">
        <f>F38*10.764</f>
        <v>443.15388000000002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F40" s="7">
        <f>F38/F36</f>
        <v>1.1445649152071171</v>
      </c>
      <c r="S40" s="10"/>
      <c r="T40" s="10"/>
      <c r="U40" s="34" t="s">
        <v>22</v>
      </c>
      <c r="V40" s="35">
        <v>2014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-50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443*2700</f>
        <v>1196100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V46*10/60</f>
        <v>15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179415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387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25000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9675000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9495585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8546026.5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7596468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19782.46875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U44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41.64</v>
      </c>
      <c r="U14">
        <f>T14*10.764</f>
        <v>448.21295999999995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0" sqref="P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0" sqref="R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3" sqref="W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S10" sqref="S1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6" sqref="R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2024-10-28T09:15:22Z</dcterms:modified>
</cp:coreProperties>
</file>