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F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Q2"/>
  <c r="B2" s="1"/>
  <c r="C2" s="1"/>
  <c r="D2" s="1"/>
  <c r="J2"/>
  <c r="I2"/>
  <c r="E2"/>
  <c r="A2"/>
  <c r="P11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G3" l="1"/>
  <c r="G2"/>
  <c r="F2"/>
  <c r="F3"/>
  <c r="F4"/>
  <c r="H2"/>
  <c r="H3"/>
  <c r="H4"/>
  <c r="H5"/>
  <c r="C11"/>
  <c r="D11" s="1"/>
  <c r="H11" s="1"/>
  <c r="F11"/>
  <c r="G9"/>
  <c r="G11"/>
  <c r="F8"/>
  <c r="F10"/>
  <c r="H6"/>
  <c r="H7"/>
  <c r="H8"/>
  <c r="H9"/>
  <c r="H10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0" l="1"/>
  <c r="B20" s="1"/>
  <c r="C21"/>
  <c r="C25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<sst xmlns="http://schemas.openxmlformats.org/spreadsheetml/2006/main" count="130" uniqueCount="100">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</sst>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131884</xdr:colOff>
      <xdr:row>9</xdr:row>
      <xdr:rowOff>124558</xdr:rowOff>
    </xdr:from>
    <xdr:to>
      <xdr:col>9</xdr:col>
      <xdr:colOff>408109</xdr:colOff>
      <xdr:row>41</xdr:row>
      <xdr:rowOff>48358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4" y="1839058"/>
          <a:ext cx="5749437" cy="57560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3</xdr:row>
      <xdr:rowOff>76200</xdr:rowOff>
    </xdr:from>
    <xdr:to>
      <xdr:col>9</xdr:col>
      <xdr:colOff>209550</xdr:colOff>
      <xdr:row>33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647700"/>
          <a:ext cx="472440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235324</xdr:colOff>
      <xdr:row>1</xdr:row>
      <xdr:rowOff>44823</xdr:rowOff>
    </xdr:from>
    <xdr:to>
      <xdr:col>10</xdr:col>
      <xdr:colOff>397249</xdr:colOff>
      <xdr:row>29</xdr:row>
      <xdr:rowOff>92448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5324" y="235323"/>
          <a:ext cx="6213101" cy="538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11</xdr:col>
      <xdr:colOff>152400</xdr:colOff>
      <xdr:row>32</xdr:row>
      <xdr:rowOff>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90500"/>
          <a:ext cx="6238875" cy="5905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34535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32500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32500</v>
      </c>
      <c r="D5" s="57" t="s">
        <v>61</v>
      </c>
      <c r="E5" s="58">
        <f>ROUND(C5/10.764,0)</f>
        <v>3019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8100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0.16</v>
      </c>
      <c r="D8" s="100">
        <f>1-C8</f>
        <v>0.84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20496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28596</v>
      </c>
      <c r="D10" s="57" t="s">
        <v>61</v>
      </c>
      <c r="E10" s="58">
        <f>ROUND(C10/10.764,0)</f>
        <v>2657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2008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16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44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550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1461350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1100000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A18" sqref="A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3500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16</v>
      </c>
      <c r="D7" s="25"/>
      <c r="F7" s="76"/>
      <c r="G7" s="76"/>
    </row>
    <row r="8" spans="1:8">
      <c r="A8" s="15" t="s">
        <v>18</v>
      </c>
      <c r="B8" s="24"/>
      <c r="C8" s="25">
        <f>C9-C7</f>
        <v>44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24</v>
      </c>
      <c r="D10" s="25"/>
      <c r="F10" s="76"/>
      <c r="G10" s="76"/>
    </row>
    <row r="11" spans="1:8">
      <c r="A11" s="15"/>
      <c r="B11" s="26"/>
      <c r="C11" s="27">
        <f>C10%</f>
        <v>0.24</v>
      </c>
      <c r="D11" s="27"/>
      <c r="F11" s="76"/>
      <c r="G11" s="76"/>
    </row>
    <row r="12" spans="1:8">
      <c r="A12" s="15" t="s">
        <v>21</v>
      </c>
      <c r="B12" s="19"/>
      <c r="C12" s="20">
        <f>C6*C11</f>
        <v>480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1520</v>
      </c>
      <c r="D13" s="23"/>
      <c r="F13" s="76"/>
      <c r="G13" s="76"/>
    </row>
    <row r="14" spans="1:8">
      <c r="A14" s="15" t="s">
        <v>15</v>
      </c>
      <c r="B14" s="19"/>
      <c r="C14" s="20">
        <f>C5</f>
        <v>1500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3020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99</v>
      </c>
      <c r="B18" s="7"/>
      <c r="C18" s="74">
        <v>550</v>
      </c>
      <c r="D18" s="74"/>
      <c r="E18" s="75"/>
      <c r="F18" s="76"/>
      <c r="G18" s="76"/>
    </row>
    <row r="19" spans="1:7">
      <c r="A19" s="15"/>
      <c r="B19" s="6"/>
      <c r="C19" s="30">
        <f>C18*C16</f>
        <v>1661000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127066500</v>
      </c>
      <c r="C20" s="31">
        <f>C19*85%</f>
        <v>1411850</v>
      </c>
      <c r="D20" s="76" t="s">
        <v>24</v>
      </c>
      <c r="E20" s="31"/>
      <c r="F20" s="76"/>
      <c r="G20" s="76"/>
    </row>
    <row r="21" spans="1:7">
      <c r="A21" s="15"/>
      <c r="C21" s="31">
        <f>C19*70%</f>
        <v>1162700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1100000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3460.4166666666665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562.5</v>
      </c>
      <c r="C2" s="4">
        <f t="shared" ref="C2:C5" si="2">B2*1.2</f>
        <v>675</v>
      </c>
      <c r="D2" s="4">
        <f t="shared" ref="D2:D5" si="3">C2*1.2</f>
        <v>810</v>
      </c>
      <c r="E2" s="5">
        <f t="shared" ref="E2:E5" si="4">R2</f>
        <v>1800000</v>
      </c>
      <c r="F2" s="4">
        <f t="shared" ref="F2:F5" si="5">ROUND((E2/B2),0)</f>
        <v>3200</v>
      </c>
      <c r="G2" s="4">
        <f t="shared" ref="G2:G5" si="6">ROUND((E2/C2),0)</f>
        <v>2667</v>
      </c>
      <c r="H2" s="4">
        <f t="shared" ref="H2:H5" si="7">ROUND((E2/D2),0)</f>
        <v>2222</v>
      </c>
      <c r="I2" s="4">
        <f t="shared" ref="I2:I5" si="8">T2</f>
        <v>0</v>
      </c>
      <c r="J2" s="4">
        <f t="shared" ref="J2:J5" si="9">U2</f>
        <v>0</v>
      </c>
      <c r="K2" s="73"/>
      <c r="L2" s="73"/>
      <c r="M2" s="73"/>
      <c r="N2" s="73"/>
      <c r="O2" s="73">
        <v>0</v>
      </c>
      <c r="P2" s="73">
        <v>675</v>
      </c>
      <c r="Q2" s="73">
        <f t="shared" ref="Q2:Q5" si="10">P2/1.2</f>
        <v>562.5</v>
      </c>
      <c r="R2" s="2">
        <v>1800000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368.0555555555556</v>
      </c>
      <c r="C3" s="4">
        <f t="shared" si="2"/>
        <v>441.66666666666669</v>
      </c>
      <c r="D3" s="4">
        <f t="shared" si="3"/>
        <v>530</v>
      </c>
      <c r="E3" s="5">
        <f t="shared" si="4"/>
        <v>1600000</v>
      </c>
      <c r="F3" s="4">
        <f t="shared" si="5"/>
        <v>4347</v>
      </c>
      <c r="G3" s="4">
        <f t="shared" si="6"/>
        <v>3623</v>
      </c>
      <c r="H3" s="4">
        <f t="shared" si="7"/>
        <v>3019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530</v>
      </c>
      <c r="P3" s="73">
        <f t="shared" ref="P2:P3" si="11">O3/1.2</f>
        <v>441.66666666666669</v>
      </c>
      <c r="Q3" s="73">
        <f t="shared" si="10"/>
        <v>368.0555555555556</v>
      </c>
      <c r="R3" s="2">
        <v>1600000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ref="A2:A11" si="12">N6</f>
        <v>0</v>
      </c>
      <c r="B6" s="4">
        <f t="shared" ref="B2:B11" si="13">Q6</f>
        <v>0</v>
      </c>
      <c r="C6" s="4">
        <f t="shared" ref="C2:C11" si="14">B6*1.2</f>
        <v>0</v>
      </c>
      <c r="D6" s="4">
        <f t="shared" ref="D2:D11" si="15">C6*1.2</f>
        <v>0</v>
      </c>
      <c r="E6" s="5">
        <f t="shared" ref="E2:E11" si="16">R6</f>
        <v>0</v>
      </c>
      <c r="F6" s="4" t="e">
        <f t="shared" ref="F2:F11" si="17">ROUND((E6/B6),0)</f>
        <v>#DIV/0!</v>
      </c>
      <c r="G6" s="4" t="e">
        <f t="shared" ref="G2:G11" si="18">ROUND((E6/C6),0)</f>
        <v>#DIV/0!</v>
      </c>
      <c r="H6" s="4" t="e">
        <f t="shared" ref="H2:H11" si="19">ROUND((E6/D6),0)</f>
        <v>#DIV/0!</v>
      </c>
      <c r="I6" s="4">
        <f t="shared" ref="I2:I11" si="20">T6</f>
        <v>0</v>
      </c>
      <c r="J6" s="4">
        <f t="shared" ref="J2:J11" si="21">U6</f>
        <v>0</v>
      </c>
      <c r="K6" s="73"/>
      <c r="L6" s="73"/>
      <c r="M6" s="73"/>
      <c r="N6" s="73"/>
      <c r="O6" s="73">
        <v>0</v>
      </c>
      <c r="P6" s="73">
        <f t="shared" ref="P6:P9" si="22">O6/1.2</f>
        <v>0</v>
      </c>
      <c r="Q6" s="73">
        <f t="shared" ref="Q2:Q11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3"/>
      <c r="L7" s="73"/>
      <c r="M7" s="73"/>
      <c r="N7" s="73"/>
      <c r="O7" s="73">
        <v>0</v>
      </c>
      <c r="P7" s="73">
        <f t="shared" si="22"/>
        <v>0</v>
      </c>
      <c r="Q7" s="73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 t="shared" si="22"/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0" zoomScale="130" zoomScaleNormal="130" workbookViewId="0">
      <selection activeCell="F15" sqref="F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J4" sqref="J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2024-10-25T07:36:18Z</dcterms:modified>
</cp:coreProperties>
</file>