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ohansingh Vardisingh Kharvad  - SVC\"/>
    </mc:Choice>
  </mc:AlternateContent>
  <xr:revisionPtr revIDLastSave="0" documentId="13_ncr:1_{378D2670-08D4-4653-8B80-4DA026A9A53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22" l="1"/>
  <c r="T18" i="14" l="1"/>
  <c r="U10" i="13"/>
  <c r="G31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<sst xmlns="http://schemas.openxmlformats.org/spreadsheetml/2006/main" count="49" uniqueCount="43">
  <si>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</si>
  <si>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</si>
  <si>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</si>
  <si>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</si>
  <si>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</si>
  <si>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</si>
  <si>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</si>
  <si>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</si>
  <si>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</si>
  <si>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</si>
  <si>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</si>
  <si>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</si>
  <si>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</si>
  <si>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</si>
  <si>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</si>
  <si>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</si>
  <si>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</si>
  <si>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</si>
  <si>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</si>
  <si>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</si>
  <si>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</si>
  <si>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</si>
  <si>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</si>
  <si>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</si>
  <si>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</si>
  <si>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</si>
  <si>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</si>
  <si>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</si>
  <si>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</si>
  <si>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</si>
  <si>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</si>
  <si>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</si>
  <si>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</si>
  <si>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</si>
  <si>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</si>
  <si>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</si>
  <si>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</si>
  <si>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</si>
  <si>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</si>
  <si>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</si>
  <si>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Koperkhairane Branch )  - Mr. Sohansingh Vardisingh Kharvad &amp; Mrs. Kamla Sohansingh Kharvad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</si>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</sst>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7F3A0-EE9F-4E80-9163-AED6C8D40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011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248876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C8A936-A0D4-4F28-9FF9-19FC6AF5E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83276" cy="6020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38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051881-9442-4923-8EBB-222E414E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230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A0D86-626E-4A5B-8BE2-B09539B6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801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34</xdr:row>
      <xdr:rowOff>29410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0FB80-83FB-4475-BD9F-C7C26CA5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5982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39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ADAD7-8852-4E4A-B2E2-C9B440684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125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33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6000E-46CC-46DD-96BC-8C806001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6382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36</xdr:row>
      <xdr:rowOff>181931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E7C56-A72A-46F8-B6F4-1FB62921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849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36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80A62-020D-44C9-BCFE-09726A87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6706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45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1F7A3-78AC-41A1-8567-B77956DF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497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16" sqref="U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956</v>
      </c>
      <c r="C3" s="41">
        <f>B3*1.2</f>
        <v>1147.2</v>
      </c>
      <c r="D3" s="41">
        <f t="shared" ref="D3:D14" si="2">C3*1.2</f>
        <v>1376.64</v>
      </c>
      <c r="E3" s="42">
        <f t="shared" ref="E3:E14" si="3">R3</f>
        <v>18000000</v>
      </c>
      <c r="F3" s="41">
        <f t="shared" ref="F3:F14" si="4">ROUND((E3/B3),0)</f>
        <v>18828</v>
      </c>
      <c r="G3" s="41">
        <f t="shared" ref="G3:G14" si="5">ROUND((E3/C3),0)</f>
        <v>15690</v>
      </c>
      <c r="H3" s="41">
        <f t="shared" ref="H3:H14" si="6">ROUND((E3/D3),0)</f>
        <v>13075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956</v>
      </c>
      <c r="R3" s="44">
        <v>18000000</v>
      </c>
    </row>
    <row r="4" spans="1:20" x14ac:dyDescent="0.25">
      <c r="A4" s="4">
        <f t="shared" ref="A4:A9" si="9">N4</f>
        <v>0</v>
      </c>
      <c r="B4" s="4">
        <f t="shared" ref="B4:B9" si="10">Q4</f>
        <v>682</v>
      </c>
      <c r="C4" s="4">
        <f t="shared" ref="C4:C9" si="11">B4*1.2</f>
        <v>818.4</v>
      </c>
      <c r="D4" s="4">
        <f t="shared" ref="D4:D9" si="12">C4*1.2</f>
        <v>982.07999999999993</v>
      </c>
      <c r="E4" s="5">
        <f t="shared" ref="E4:E9" si="13">R4</f>
        <v>11000000</v>
      </c>
      <c r="F4" s="9">
        <f t="shared" ref="F4:F9" si="14">ROUND((E4/B4),0)</f>
        <v>16129</v>
      </c>
      <c r="G4" s="9">
        <f t="shared" ref="G4:G9" si="15">ROUND((E4/C4),0)</f>
        <v>13441</v>
      </c>
      <c r="H4" s="9">
        <f t="shared" ref="H4:H9" si="16">ROUND((E4/D4),0)</f>
        <v>11201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682</v>
      </c>
      <c r="R4" s="2">
        <v>11000000</v>
      </c>
    </row>
    <row r="5" spans="1:20" x14ac:dyDescent="0.25">
      <c r="A5" s="4">
        <f t="shared" si="9"/>
        <v>0</v>
      </c>
      <c r="B5" s="4">
        <f t="shared" si="10"/>
        <v>682</v>
      </c>
      <c r="C5" s="4">
        <f t="shared" si="11"/>
        <v>818.4</v>
      </c>
      <c r="D5" s="4">
        <f t="shared" si="12"/>
        <v>982.07999999999993</v>
      </c>
      <c r="E5" s="5">
        <f t="shared" si="13"/>
        <v>15000000</v>
      </c>
      <c r="F5" s="9">
        <f t="shared" si="14"/>
        <v>21994</v>
      </c>
      <c r="G5" s="9">
        <f t="shared" si="15"/>
        <v>18328</v>
      </c>
      <c r="H5" s="9">
        <f t="shared" si="16"/>
        <v>15274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682</v>
      </c>
      <c r="R5" s="2">
        <v>15000000</v>
      </c>
    </row>
    <row r="6" spans="1:20" x14ac:dyDescent="0.25">
      <c r="A6" s="4">
        <f t="shared" si="9"/>
        <v>0</v>
      </c>
      <c r="B6" s="4">
        <f t="shared" si="10"/>
        <v>682</v>
      </c>
      <c r="C6" s="4">
        <f t="shared" si="11"/>
        <v>818.4</v>
      </c>
      <c r="D6" s="4">
        <f t="shared" si="12"/>
        <v>982.07999999999993</v>
      </c>
      <c r="E6" s="5">
        <f t="shared" si="13"/>
        <v>16209500</v>
      </c>
      <c r="F6" s="9">
        <f t="shared" si="14"/>
        <v>23768</v>
      </c>
      <c r="G6" s="9">
        <f t="shared" si="15"/>
        <v>19806</v>
      </c>
      <c r="H6" s="9">
        <f t="shared" si="16"/>
        <v>16505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682</v>
      </c>
      <c r="R6" s="2">
        <v>16209500</v>
      </c>
    </row>
    <row r="7" spans="1:20" x14ac:dyDescent="0.25">
      <c r="A7" s="4">
        <f t="shared" si="9"/>
        <v>0</v>
      </c>
      <c r="B7" s="4">
        <f t="shared" si="10"/>
        <v>682</v>
      </c>
      <c r="C7" s="4">
        <f t="shared" si="11"/>
        <v>818.4</v>
      </c>
      <c r="D7" s="4">
        <f t="shared" si="12"/>
        <v>982.07999999999993</v>
      </c>
      <c r="E7" s="5">
        <f t="shared" si="13"/>
        <v>15828500</v>
      </c>
      <c r="F7" s="9">
        <f t="shared" si="14"/>
        <v>23209</v>
      </c>
      <c r="G7" s="9">
        <f t="shared" si="15"/>
        <v>19341</v>
      </c>
      <c r="H7" s="9">
        <f t="shared" si="16"/>
        <v>16117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682</v>
      </c>
      <c r="R7" s="2">
        <v>15828500</v>
      </c>
    </row>
    <row r="8" spans="1:20" x14ac:dyDescent="0.25">
      <c r="A8" s="4">
        <f t="shared" si="9"/>
        <v>0</v>
      </c>
      <c r="B8" s="4">
        <f t="shared" si="10"/>
        <v>682</v>
      </c>
      <c r="C8" s="4">
        <f t="shared" si="11"/>
        <v>818.4</v>
      </c>
      <c r="D8" s="4">
        <f t="shared" si="12"/>
        <v>982.07999999999993</v>
      </c>
      <c r="E8" s="5">
        <f t="shared" si="13"/>
        <v>15400002</v>
      </c>
      <c r="F8" s="9">
        <f t="shared" si="14"/>
        <v>22581</v>
      </c>
      <c r="G8" s="9">
        <f t="shared" si="15"/>
        <v>18817</v>
      </c>
      <c r="H8" s="9">
        <f t="shared" si="16"/>
        <v>15681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682</v>
      </c>
      <c r="R8" s="2">
        <v>15400002</v>
      </c>
    </row>
    <row r="9" spans="1:20" s="43" customFormat="1" x14ac:dyDescent="0.25">
      <c r="A9" s="41">
        <f t="shared" si="9"/>
        <v>0</v>
      </c>
      <c r="B9" s="41">
        <f t="shared" si="10"/>
        <v>956</v>
      </c>
      <c r="C9" s="41">
        <f t="shared" si="11"/>
        <v>1147.2</v>
      </c>
      <c r="D9" s="41">
        <f t="shared" si="12"/>
        <v>1376.64</v>
      </c>
      <c r="E9" s="42">
        <f t="shared" si="13"/>
        <v>18682000</v>
      </c>
      <c r="F9" s="41">
        <f t="shared" si="14"/>
        <v>19542</v>
      </c>
      <c r="G9" s="41">
        <f t="shared" si="15"/>
        <v>16285</v>
      </c>
      <c r="H9" s="41">
        <f t="shared" si="16"/>
        <v>13571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956</v>
      </c>
      <c r="R9" s="44">
        <v>18682000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1">N16</f>
        <v>0</v>
      </c>
      <c r="B16" s="4">
        <f t="shared" ref="B16:B28" si="32">Q16</f>
        <v>646</v>
      </c>
      <c r="C16" s="4">
        <f>B16*1.2</f>
        <v>775.19999999999993</v>
      </c>
      <c r="D16" s="4">
        <f t="shared" ref="D16:D28" si="33">C16*1.2</f>
        <v>930.2399999999999</v>
      </c>
      <c r="E16" s="5">
        <f t="shared" ref="E16:E28" si="34">R16</f>
        <v>19400000</v>
      </c>
      <c r="F16" s="9">
        <f t="shared" ref="F16:F28" si="35">ROUND((E16/B16),0)</f>
        <v>30031</v>
      </c>
      <c r="G16" s="9">
        <f t="shared" ref="G16:G28" si="36">ROUND((E16/C16),0)</f>
        <v>25026</v>
      </c>
      <c r="H16" s="9">
        <f t="shared" ref="H16:H28" si="37">ROUND((E16/D16),0)</f>
        <v>20855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646</v>
      </c>
      <c r="R16" s="2">
        <v>19400000</v>
      </c>
    </row>
    <row r="17" spans="1:24" s="43" customFormat="1" x14ac:dyDescent="0.25">
      <c r="A17" s="41">
        <f t="shared" si="31"/>
        <v>0</v>
      </c>
      <c r="B17" s="41">
        <f t="shared" si="32"/>
        <v>646</v>
      </c>
      <c r="C17" s="41">
        <f t="shared" ref="C17:C28" si="40">B17*1.2</f>
        <v>775.19999999999993</v>
      </c>
      <c r="D17" s="41">
        <f t="shared" si="33"/>
        <v>930.2399999999999</v>
      </c>
      <c r="E17" s="42">
        <f t="shared" si="34"/>
        <v>14900000</v>
      </c>
      <c r="F17" s="41">
        <f t="shared" si="35"/>
        <v>23065</v>
      </c>
      <c r="G17" s="41">
        <f t="shared" si="36"/>
        <v>19221</v>
      </c>
      <c r="H17" s="41">
        <f t="shared" si="37"/>
        <v>16017</v>
      </c>
      <c r="I17" s="41" t="e">
        <f>#REF!</f>
        <v>#REF!</v>
      </c>
      <c r="J17" s="41">
        <f t="shared" si="38"/>
        <v>0</v>
      </c>
      <c r="O17" s="43">
        <v>0</v>
      </c>
      <c r="P17" s="43">
        <f t="shared" si="39"/>
        <v>0</v>
      </c>
      <c r="Q17" s="43">
        <v>646</v>
      </c>
      <c r="R17" s="44">
        <v>14900000</v>
      </c>
    </row>
    <row r="18" spans="1:24" x14ac:dyDescent="0.25">
      <c r="A18" s="4">
        <f t="shared" si="31"/>
        <v>0</v>
      </c>
      <c r="B18" s="4">
        <f t="shared" si="32"/>
        <v>762</v>
      </c>
      <c r="C18" s="4">
        <f t="shared" si="40"/>
        <v>914.4</v>
      </c>
      <c r="D18" s="4">
        <f t="shared" si="33"/>
        <v>1097.28</v>
      </c>
      <c r="E18" s="5">
        <f t="shared" si="34"/>
        <v>16000000</v>
      </c>
      <c r="F18" s="9">
        <f t="shared" si="35"/>
        <v>20997</v>
      </c>
      <c r="G18" s="9">
        <f t="shared" si="36"/>
        <v>17498</v>
      </c>
      <c r="H18" s="9">
        <f t="shared" si="37"/>
        <v>14582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762</v>
      </c>
      <c r="R18" s="2">
        <v>16000000</v>
      </c>
    </row>
    <row r="19" spans="1:24" x14ac:dyDescent="0.25">
      <c r="A19" s="4">
        <f t="shared" si="31"/>
        <v>0</v>
      </c>
      <c r="B19" s="4">
        <f t="shared" si="32"/>
        <v>760</v>
      </c>
      <c r="C19" s="4">
        <f t="shared" si="40"/>
        <v>912</v>
      </c>
      <c r="D19" s="4">
        <f t="shared" si="33"/>
        <v>1094.3999999999999</v>
      </c>
      <c r="E19" s="5">
        <f t="shared" si="34"/>
        <v>22800000</v>
      </c>
      <c r="F19" s="9">
        <f t="shared" si="35"/>
        <v>30000</v>
      </c>
      <c r="G19" s="9">
        <f t="shared" si="36"/>
        <v>25000</v>
      </c>
      <c r="H19" s="9">
        <f t="shared" si="37"/>
        <v>20833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760</v>
      </c>
      <c r="R19" s="2">
        <v>22800000</v>
      </c>
    </row>
    <row r="20" spans="1:24" x14ac:dyDescent="0.25">
      <c r="A20" s="4">
        <f t="shared" si="31"/>
        <v>0</v>
      </c>
      <c r="B20" s="4">
        <f t="shared" si="32"/>
        <v>682</v>
      </c>
      <c r="C20" s="4">
        <f t="shared" si="40"/>
        <v>818.4</v>
      </c>
      <c r="D20" s="4">
        <f t="shared" si="33"/>
        <v>982.07999999999993</v>
      </c>
      <c r="E20" s="5">
        <f t="shared" si="34"/>
        <v>0</v>
      </c>
      <c r="F20" s="9">
        <f t="shared" si="35"/>
        <v>0</v>
      </c>
      <c r="G20" s="9">
        <f t="shared" si="36"/>
        <v>0</v>
      </c>
      <c r="H20" s="9">
        <f t="shared" si="37"/>
        <v>0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682</v>
      </c>
      <c r="R20" s="2">
        <v>0</v>
      </c>
    </row>
    <row r="21" spans="1:24" s="43" customFormat="1" x14ac:dyDescent="0.25">
      <c r="A21" s="41">
        <f t="shared" si="31"/>
        <v>0</v>
      </c>
      <c r="B21" s="41">
        <f t="shared" si="32"/>
        <v>1475</v>
      </c>
      <c r="C21" s="41">
        <f t="shared" si="40"/>
        <v>1770</v>
      </c>
      <c r="D21" s="41">
        <f t="shared" si="33"/>
        <v>2124</v>
      </c>
      <c r="E21" s="42">
        <f t="shared" si="34"/>
        <v>31500000</v>
      </c>
      <c r="F21" s="41">
        <f t="shared" si="35"/>
        <v>21356</v>
      </c>
      <c r="G21" s="41">
        <f t="shared" si="36"/>
        <v>17797</v>
      </c>
      <c r="H21" s="41">
        <f t="shared" si="37"/>
        <v>14831</v>
      </c>
      <c r="I21" s="41" t="e">
        <f>#REF!</f>
        <v>#REF!</v>
      </c>
      <c r="J21" s="41">
        <f t="shared" si="38"/>
        <v>0</v>
      </c>
      <c r="O21" s="43">
        <v>0</v>
      </c>
      <c r="P21" s="43">
        <f t="shared" si="39"/>
        <v>0</v>
      </c>
      <c r="Q21" s="43">
        <v>1475</v>
      </c>
      <c r="R21" s="44">
        <v>31500000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63.366999999999997</v>
      </c>
      <c r="G31">
        <f>F31*10.764</f>
        <v>682.08238799999992</v>
      </c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31">
        <v>2026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50.25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21000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682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14322000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12889800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11457600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1705000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29837.5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0:U10"/>
  <sheetViews>
    <sheetView workbookViewId="0">
      <selection activeCell="U11" sqref="U11"/>
    </sheetView>
  </sheetViews>
  <sheetFormatPr defaultRowHeight="15" x14ac:dyDescent="0.25"/>
  <sheetData>
    <row r="10" spans="20:21" x14ac:dyDescent="0.25">
      <c r="T10">
        <v>88.855999999999995</v>
      </c>
      <c r="U10">
        <f>T10*10.764</f>
        <v>956.44598399999984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U44"/>
  <sheetViews>
    <sheetView zoomScaleNormal="100" workbookViewId="0">
      <selection activeCell="U11" sqref="U11"/>
    </sheetView>
  </sheetViews>
  <sheetFormatPr defaultRowHeight="15" x14ac:dyDescent="0.25"/>
  <sheetData>
    <row r="10" spans="20:21" x14ac:dyDescent="0.25">
      <c r="T10">
        <v>88.855999999999995</v>
      </c>
      <c r="U10">
        <f>T10*10.764</f>
        <v>956.44598399999984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8:T18"/>
  <sheetViews>
    <sheetView topLeftCell="A6" workbookViewId="0">
      <selection activeCell="T19" sqref="T19"/>
    </sheetView>
  </sheetViews>
  <sheetFormatPr defaultRowHeight="15" x14ac:dyDescent="0.25"/>
  <sheetData>
    <row r="18" spans="19:20" x14ac:dyDescent="0.25">
      <c r="S18">
        <v>63.366999999999997</v>
      </c>
      <c r="T18">
        <f>S18*10.764</f>
        <v>682.08238799999992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6" sqref="Q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2024-10-25T08:10:49Z</dcterms:modified>
</cp:coreProperties>
</file>