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mc:AlternateContent xmlns:mc="http://schemas.openxmlformats.org/markup-compatibility/2006">
    <mc:Choice Requires="x15">
      <x15ac:absPath xmlns:x15ac="http://schemas.microsoft.com/office/spreadsheetml/2010/11/ac" url="D:\Valuation Work\LIE Folder\Sheetal Ekta\2nd LIE Report\"/>
    </mc:Choice>
  </mc:AlternateContent>
  <xr:revisionPtr revIDLastSave="0" documentId="13_ncr:1_{BAF6CAC8-99EE-433E-809B-C508FA04E260}" xr6:coauthVersionLast="47" xr6:coauthVersionMax="47" xr10:uidLastSave="{00000000-0000-0000-0000-000000000000}"/>
  <bookViews>
    <workbookView xWindow="2685" yWindow="15" windowWidth="14025" windowHeight="15465" xr2:uid="{00000000-000D-0000-FFFF-FFFF00000000}"/>
  </bookViews>
  <sheets>
    <sheet name="Final Summary" sheetId="8" r:id="rId1"/>
    <sheet name="Summary Sheet" sheetId="25" r:id="rId2"/>
    <sheet name="Land, Stamp Duty and rent cost" sheetId="29" r:id="rId3"/>
    <sheet name="Sheetal Ekta_Tax Invoices" sheetId="30" r:id="rId4"/>
    <sheet name="Construction Area sale building" sheetId="31" r:id="rId5"/>
    <sheet name="Sheet1" sheetId="32" r:id="rId6"/>
  </sheets>
  <externalReferences>
    <externalReference r:id="rId7"/>
    <externalReference r:id="rId8"/>
    <externalReference r:id="rId9"/>
    <externalReference r:id="rId10"/>
    <externalReference r:id="rId11"/>
    <externalReference r:id="rId12"/>
    <externalReference r:id="rId13"/>
    <externalReference r:id="rId14"/>
    <externalReference r:id="rId15"/>
  </externalReferences>
  <definedNames>
    <definedName name="___fco2" localSheetId="4" hidden="1">{#N/A,#N/A,FALSE,"gc (2)"}</definedName>
    <definedName name="___fco2" localSheetId="2" hidden="1">{#N/A,#N/A,FALSE,"gc (2)"}</definedName>
    <definedName name="___fco2" localSheetId="1" hidden="1">{#N/A,#N/A,FALSE,"gc (2)"}</definedName>
    <definedName name="___fco2" hidden="1">{#N/A,#N/A,FALSE,"gc (2)"}</definedName>
    <definedName name="___key1" localSheetId="4" hidden="1">#REF!</definedName>
    <definedName name="___key1" localSheetId="2" hidden="1">#REF!</definedName>
    <definedName name="___key1" hidden="1">[1]sheet6!#REF!</definedName>
    <definedName name="___key2" localSheetId="4" hidden="1">#REF!</definedName>
    <definedName name="___key2" localSheetId="2" hidden="1">#REF!</definedName>
    <definedName name="___key2" localSheetId="1" hidden="1">#REF!</definedName>
    <definedName name="___key2" hidden="1">#REF!</definedName>
    <definedName name="___MR10" localSheetId="4"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___MR10" localSheetId="2"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___MR10" localSheetId="1"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___MR10"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___ram1" localSheetId="4" hidden="1">{#N/A,#N/A,FALSE,"gc (2)"}</definedName>
    <definedName name="___ram1" localSheetId="2" hidden="1">{#N/A,#N/A,FALSE,"gc (2)"}</definedName>
    <definedName name="___ram1" localSheetId="1" hidden="1">{#N/A,#N/A,FALSE,"gc (2)"}</definedName>
    <definedName name="___ram1" hidden="1">{#N/A,#N/A,FALSE,"gc (2)"}</definedName>
    <definedName name="___sti02" localSheetId="4" hidden="1">{#N/A,#N/A,FALSE,"gc (2)"}</definedName>
    <definedName name="___sti02" localSheetId="2" hidden="1">{#N/A,#N/A,FALSE,"gc (2)"}</definedName>
    <definedName name="___sti02" localSheetId="1" hidden="1">{#N/A,#N/A,FALSE,"gc (2)"}</definedName>
    <definedName name="___sti02" hidden="1">{#N/A,#N/A,FALSE,"gc (2)"}</definedName>
    <definedName name="___t1" localSheetId="4"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___t1" localSheetId="2"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___t1" localSheetId="1"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___t1"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___t2" localSheetId="4"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___t2" localSheetId="2"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___t2" localSheetId="1"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___t2"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___ta1" localSheetId="4" hidden="1">{#N/A,#N/A,TRUE,"Financials";#N/A,#N/A,TRUE,"Operating Statistics";#N/A,#N/A,TRUE,"Capex &amp; Depreciation";#N/A,#N/A,TRUE,"Debt"}</definedName>
    <definedName name="___ta1" localSheetId="2" hidden="1">{#N/A,#N/A,TRUE,"Financials";#N/A,#N/A,TRUE,"Operating Statistics";#N/A,#N/A,TRUE,"Capex &amp; Depreciation";#N/A,#N/A,TRUE,"Debt"}</definedName>
    <definedName name="___ta1" localSheetId="1" hidden="1">{#N/A,#N/A,TRUE,"Financials";#N/A,#N/A,TRUE,"Operating Statistics";#N/A,#N/A,TRUE,"Capex &amp; Depreciation";#N/A,#N/A,TRUE,"Debt"}</definedName>
    <definedName name="___ta1" hidden="1">{#N/A,#N/A,TRUE,"Financials";#N/A,#N/A,TRUE,"Operating Statistics";#N/A,#N/A,TRUE,"Capex &amp; Depreciation";#N/A,#N/A,TRUE,"Debt"}</definedName>
    <definedName name="___tb1" localSheetId="4" hidden="1">{#N/A,#N/A,FALSE,"One Pager";#N/A,#N/A,FALSE,"Technical"}</definedName>
    <definedName name="___tb1" localSheetId="2" hidden="1">{#N/A,#N/A,FALSE,"One Pager";#N/A,#N/A,FALSE,"Technical"}</definedName>
    <definedName name="___tb1" localSheetId="1" hidden="1">{#N/A,#N/A,FALSE,"One Pager";#N/A,#N/A,FALSE,"Technical"}</definedName>
    <definedName name="___tb1" hidden="1">{#N/A,#N/A,FALSE,"One Pager";#N/A,#N/A,FALSE,"Technical"}</definedName>
    <definedName name="___xlfn.BAHTTEXT" hidden="1">#NAME?</definedName>
    <definedName name="__123Graph_AIncome" hidden="1">#REF!</definedName>
    <definedName name="__123Graph_ASummary" localSheetId="4" hidden="1">#REF!</definedName>
    <definedName name="__123Graph_ASummary" localSheetId="2" hidden="1">#REF!</definedName>
    <definedName name="__123Graph_ASummary" localSheetId="1" hidden="1">#REF!</definedName>
    <definedName name="__123Graph_ASummary" hidden="1">#REF!</definedName>
    <definedName name="__123Graph_B" localSheetId="4" hidden="1">#REF!</definedName>
    <definedName name="__123Graph_B" localSheetId="2" hidden="1">#REF!</definedName>
    <definedName name="__123Graph_B" localSheetId="1" hidden="1">#REF!</definedName>
    <definedName name="__123Graph_B" hidden="1">#REF!</definedName>
    <definedName name="__123Graph_BIncome" localSheetId="4" hidden="1">#REF!</definedName>
    <definedName name="__123Graph_BIncome" localSheetId="1" hidden="1">#REF!</definedName>
    <definedName name="__123Graph_BIncome" hidden="1">#REF!</definedName>
    <definedName name="__123Graph_BSummary" localSheetId="4" hidden="1">#REF!</definedName>
    <definedName name="__123Graph_BSummary" localSheetId="1" hidden="1">#REF!</definedName>
    <definedName name="__123Graph_BSummary" hidden="1">#REF!</definedName>
    <definedName name="__123Graph_D" localSheetId="4" hidden="1">#REF!</definedName>
    <definedName name="__123Graph_D" localSheetId="1" hidden="1">#REF!</definedName>
    <definedName name="__123Graph_D" hidden="1">#REF!</definedName>
    <definedName name="__123Graph_F" localSheetId="4" hidden="1">#REF!</definedName>
    <definedName name="__123Graph_F" localSheetId="1" hidden="1">#REF!</definedName>
    <definedName name="__123Graph_F" hidden="1">#REF!</definedName>
    <definedName name="__123Graph_X" localSheetId="4" hidden="1">#REF!</definedName>
    <definedName name="__123Graph_X" localSheetId="1" hidden="1">#REF!</definedName>
    <definedName name="__123Graph_X" hidden="1">#REF!</definedName>
    <definedName name="__123Graph_XIncome" localSheetId="4" hidden="1">#REF!</definedName>
    <definedName name="__123Graph_XIncome" localSheetId="1" hidden="1">#REF!</definedName>
    <definedName name="__123Graph_XIncome" hidden="1">#REF!</definedName>
    <definedName name="__FDS_HYPERLINK_TOGGLE_STATE__" hidden="1">"ON"</definedName>
    <definedName name="__IntlFixup" hidden="1">TRUE</definedName>
    <definedName name="__IntlFixupTable" hidden="1">#REF!</definedName>
    <definedName name="__key1" localSheetId="4" hidden="1">#REF!</definedName>
    <definedName name="__key1" localSheetId="2" hidden="1">#REF!</definedName>
    <definedName name="__key1" localSheetId="1" hidden="1">[1]sheet6!#REF!</definedName>
    <definedName name="__key1" hidden="1">[1]sheet6!#REF!</definedName>
    <definedName name="__key2" localSheetId="4" hidden="1">#REF!</definedName>
    <definedName name="__key2" localSheetId="2" hidden="1">#REF!</definedName>
    <definedName name="__key2" localSheetId="1" hidden="1">#REF!</definedName>
    <definedName name="__key2" hidden="1">#REF!</definedName>
    <definedName name="__MR10" localSheetId="4"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__MR10" localSheetId="2"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__MR10" localSheetId="1"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__MR10"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__t1" localSheetId="4"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__t1" localSheetId="2"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__t1" localSheetId="1"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__t1"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__ta1" localSheetId="4" hidden="1">{#N/A,#N/A,TRUE,"Financials";#N/A,#N/A,TRUE,"Operating Statistics";#N/A,#N/A,TRUE,"Capex &amp; Depreciation";#N/A,#N/A,TRUE,"Debt"}</definedName>
    <definedName name="__ta1" localSheetId="2" hidden="1">{#N/A,#N/A,TRUE,"Financials";#N/A,#N/A,TRUE,"Operating Statistics";#N/A,#N/A,TRUE,"Capex &amp; Depreciation";#N/A,#N/A,TRUE,"Debt"}</definedName>
    <definedName name="__ta1" localSheetId="1" hidden="1">{#N/A,#N/A,TRUE,"Financials";#N/A,#N/A,TRUE,"Operating Statistics";#N/A,#N/A,TRUE,"Capex &amp; Depreciation";#N/A,#N/A,TRUE,"Debt"}</definedName>
    <definedName name="__ta1" hidden="1">{#N/A,#N/A,TRUE,"Financials";#N/A,#N/A,TRUE,"Operating Statistics";#N/A,#N/A,TRUE,"Capex &amp; Depreciation";#N/A,#N/A,TRUE,"Debt"}</definedName>
    <definedName name="__tb1" localSheetId="4" hidden="1">{#N/A,#N/A,FALSE,"One Pager";#N/A,#N/A,FALSE,"Technical"}</definedName>
    <definedName name="__tb1" localSheetId="2" hidden="1">{#N/A,#N/A,FALSE,"One Pager";#N/A,#N/A,FALSE,"Technical"}</definedName>
    <definedName name="__tb1" localSheetId="1" hidden="1">{#N/A,#N/A,FALSE,"One Pager";#N/A,#N/A,FALSE,"Technical"}</definedName>
    <definedName name="__tb1" hidden="1">{#N/A,#N/A,FALSE,"One Pager";#N/A,#N/A,FALSE,"Technical"}</definedName>
    <definedName name="__xlfn.BAHTTEXT" hidden="1">#NAME?</definedName>
    <definedName name="_1__123Graph_AAdmin_Expenses" hidden="1">#REF!</definedName>
    <definedName name="_2__123Graph_AChart_1AJ" localSheetId="4" hidden="1">#REF!</definedName>
    <definedName name="_2__123Graph_AChart_1AJ" localSheetId="2" hidden="1">#REF!</definedName>
    <definedName name="_2__123Graph_AChart_1AJ" localSheetId="1" hidden="1">#REF!</definedName>
    <definedName name="_2__123Graph_AChart_1AJ" hidden="1">#REF!</definedName>
    <definedName name="_2__123Graph_AService_Expense" localSheetId="4" hidden="1">#REF!</definedName>
    <definedName name="_2__123Graph_AService_Expense" localSheetId="2" hidden="1">#REF!</definedName>
    <definedName name="_2__123Graph_AService_Expense" localSheetId="1" hidden="1">#REF!</definedName>
    <definedName name="_2__123Graph_AService_Expense" hidden="1">#REF!</definedName>
    <definedName name="_3__123Graph_AChart_1Q" localSheetId="4" hidden="1">#REF!</definedName>
    <definedName name="_3__123Graph_AChart_1Q" localSheetId="1" hidden="1">#REF!</definedName>
    <definedName name="_3__123Graph_AChart_1Q" hidden="1">#REF!</definedName>
    <definedName name="_3__123Graph_BAdmin_Expenses" localSheetId="4" hidden="1">#REF!</definedName>
    <definedName name="_3__123Graph_BAdmin_Expenses" localSheetId="1" hidden="1">#REF!</definedName>
    <definedName name="_3__123Graph_BAdmin_Expenses" hidden="1">#REF!</definedName>
    <definedName name="_4__123Graph_BChart_1Q" localSheetId="4" hidden="1">#REF!</definedName>
    <definedName name="_4__123Graph_BChart_1Q" localSheetId="1" hidden="1">#REF!</definedName>
    <definedName name="_4__123Graph_BChart_1Q" hidden="1">#REF!</definedName>
    <definedName name="_4__123Graph_BService_Expense" localSheetId="4" hidden="1">#REF!</definedName>
    <definedName name="_4__123Graph_BService_Expense" localSheetId="1" hidden="1">#REF!</definedName>
    <definedName name="_4__123Graph_BService_Expense" hidden="1">#REF!</definedName>
    <definedName name="_5__123Graph_XAdmin_Expenses" localSheetId="4" hidden="1">#REF!</definedName>
    <definedName name="_5__123Graph_XAdmin_Expenses" localSheetId="1" hidden="1">#REF!</definedName>
    <definedName name="_5__123Graph_XAdmin_Expenses" hidden="1">#REF!</definedName>
    <definedName name="_6__123Graph_XService_Expense" localSheetId="4" hidden="1">#REF!</definedName>
    <definedName name="_6__123Graph_XService_Expense" localSheetId="1" hidden="1">#REF!</definedName>
    <definedName name="_6__123Graph_XService_Expense" hidden="1">#REF!</definedName>
    <definedName name="_a1" localSheetId="4" hidden="1">{"Assump",#N/A,TRUE,"Proforma";"first",#N/A,TRUE,"Proforma";"second",#N/A,TRUE,"Proforma";"lease1",#N/A,TRUE,"Proforma";"lease2",#N/A,TRUE,"Proforma"}</definedName>
    <definedName name="_a1" localSheetId="2" hidden="1">{"Assump",#N/A,TRUE,"Proforma";"first",#N/A,TRUE,"Proforma";"second",#N/A,TRUE,"Proforma";"lease1",#N/A,TRUE,"Proforma";"lease2",#N/A,TRUE,"Proforma"}</definedName>
    <definedName name="_a1" localSheetId="1" hidden="1">{"Assump",#N/A,TRUE,"Proforma";"first",#N/A,TRUE,"Proforma";"second",#N/A,TRUE,"Proforma";"lease1",#N/A,TRUE,"Proforma";"lease2",#N/A,TRUE,"Proforma"}</definedName>
    <definedName name="_a1" hidden="1">{"Assump",#N/A,TRUE,"Proforma";"first",#N/A,TRUE,"Proforma";"second",#N/A,TRUE,"Proforma";"lease1",#N/A,TRUE,"Proforma";"lease2",#N/A,TRUE,"Proforma"}</definedName>
    <definedName name="_Dist_Values" localSheetId="4" hidden="1">#REF!</definedName>
    <definedName name="_Dist_Values" localSheetId="2" hidden="1">#REF!</definedName>
    <definedName name="_Dist_Values" localSheetId="1" hidden="1">'[2]MN T.B.'!#REF!</definedName>
    <definedName name="_Dist_Values" hidden="1">'[2]MN T.B.'!#REF!</definedName>
    <definedName name="_e4" localSheetId="4" hidden="1">{"new",#N/A,FALSE,"D";"PROFORMA",#N/A,FALSE,"A";"partial 1",#N/A,FALSE,"B";"partial 2",#N/A,FALSE,"B";"partial 3",#N/A,FALSE,"B";"SMALL CF 1",#N/A,FALSE,"C"}</definedName>
    <definedName name="_e4" localSheetId="2" hidden="1">{"new",#N/A,FALSE,"D";"PROFORMA",#N/A,FALSE,"A";"partial 1",#N/A,FALSE,"B";"partial 2",#N/A,FALSE,"B";"partial 3",#N/A,FALSE,"B";"SMALL CF 1",#N/A,FALSE,"C"}</definedName>
    <definedName name="_e4" localSheetId="1" hidden="1">{"new",#N/A,FALSE,"D";"PROFORMA",#N/A,FALSE,"A";"partial 1",#N/A,FALSE,"B";"partial 2",#N/A,FALSE,"B";"partial 3",#N/A,FALSE,"B";"SMALL CF 1",#N/A,FALSE,"C"}</definedName>
    <definedName name="_e4" hidden="1">{"new",#N/A,FALSE,"D";"PROFORMA",#N/A,FALSE,"A";"partial 1",#N/A,FALSE,"B";"partial 2",#N/A,FALSE,"B";"partial 3",#N/A,FALSE,"B";"SMALL CF 1",#N/A,FALSE,"C"}</definedName>
    <definedName name="_fco2" localSheetId="4" hidden="1">{#N/A,#N/A,FALSE,"gc (2)"}</definedName>
    <definedName name="_fco2" localSheetId="2" hidden="1">{#N/A,#N/A,FALSE,"gc (2)"}</definedName>
    <definedName name="_fco2" localSheetId="1" hidden="1">{#N/A,#N/A,FALSE,"gc (2)"}</definedName>
    <definedName name="_fco2" hidden="1">{#N/A,#N/A,FALSE,"gc (2)"}</definedName>
    <definedName name="_Fill" hidden="1">#REF!</definedName>
    <definedName name="_xlnm._FilterDatabase" localSheetId="3" hidden="1">'Sheetal Ekta_Tax Invoices'!$B$5:$I$255</definedName>
    <definedName name="_Key1" localSheetId="4" hidden="1">#REF!</definedName>
    <definedName name="_Key1" localSheetId="2" hidden="1">#REF!</definedName>
    <definedName name="_Key1" localSheetId="1" hidden="1">'[3]H-INPUT'!#REF!</definedName>
    <definedName name="_Key1" hidden="1">'[3]H-INPUT'!#REF!</definedName>
    <definedName name="_Key2" localSheetId="4" hidden="1">#REF!</definedName>
    <definedName name="_Key2" localSheetId="2" hidden="1">#REF!</definedName>
    <definedName name="_Key2" localSheetId="1" hidden="1">[4]CHECK!#REF!</definedName>
    <definedName name="_Key2" hidden="1">[4]CHECK!#REF!</definedName>
    <definedName name="_MR10" localSheetId="4"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_MR10" localSheetId="2"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_MR10" localSheetId="1"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_MR10"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_Order1" hidden="1">255</definedName>
    <definedName name="_Order2" hidden="1">255</definedName>
    <definedName name="_Parse_Out" hidden="1">#REF!</definedName>
    <definedName name="_ram1" localSheetId="4" hidden="1">{#N/A,#N/A,FALSE,"gc (2)"}</definedName>
    <definedName name="_ram1" localSheetId="2" hidden="1">{#N/A,#N/A,FALSE,"gc (2)"}</definedName>
    <definedName name="_ram1" localSheetId="1" hidden="1">{#N/A,#N/A,FALSE,"gc (2)"}</definedName>
    <definedName name="_ram1" hidden="1">{#N/A,#N/A,FALSE,"gc (2)"}</definedName>
    <definedName name="_Sort" hidden="1">#REF!</definedName>
    <definedName name="_sti02" localSheetId="4" hidden="1">{#N/A,#N/A,FALSE,"gc (2)"}</definedName>
    <definedName name="_sti02" localSheetId="2" hidden="1">{#N/A,#N/A,FALSE,"gc (2)"}</definedName>
    <definedName name="_sti02" localSheetId="1" hidden="1">{#N/A,#N/A,FALSE,"gc (2)"}</definedName>
    <definedName name="_sti02" hidden="1">{#N/A,#N/A,FALSE,"gc (2)"}</definedName>
    <definedName name="_t1" localSheetId="4"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_t1" localSheetId="2"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_t1" localSheetId="1"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_t1"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_t2" localSheetId="4"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_t2" localSheetId="2"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_t2" localSheetId="1"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_t2"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_ta1" localSheetId="4" hidden="1">{#N/A,#N/A,TRUE,"Financials";#N/A,#N/A,TRUE,"Operating Statistics";#N/A,#N/A,TRUE,"Capex &amp; Depreciation";#N/A,#N/A,TRUE,"Debt"}</definedName>
    <definedName name="_ta1" localSheetId="2" hidden="1">{#N/A,#N/A,TRUE,"Financials";#N/A,#N/A,TRUE,"Operating Statistics";#N/A,#N/A,TRUE,"Capex &amp; Depreciation";#N/A,#N/A,TRUE,"Debt"}</definedName>
    <definedName name="_ta1" localSheetId="1" hidden="1">{#N/A,#N/A,TRUE,"Financials";#N/A,#N/A,TRUE,"Operating Statistics";#N/A,#N/A,TRUE,"Capex &amp; Depreciation";#N/A,#N/A,TRUE,"Debt"}</definedName>
    <definedName name="_ta1" hidden="1">{#N/A,#N/A,TRUE,"Financials";#N/A,#N/A,TRUE,"Operating Statistics";#N/A,#N/A,TRUE,"Capex &amp; Depreciation";#N/A,#N/A,TRUE,"Debt"}</definedName>
    <definedName name="_Table1_In1" hidden="1">#REF!</definedName>
    <definedName name="_Table1_Out" localSheetId="4" hidden="1">#REF!</definedName>
    <definedName name="_Table1_Out" localSheetId="2" hidden="1">#REF!</definedName>
    <definedName name="_Table1_Out" localSheetId="1" hidden="1">#REF!</definedName>
    <definedName name="_Table1_Out" hidden="1">#REF!</definedName>
    <definedName name="_Table2_In1" localSheetId="4" hidden="1">#REF!</definedName>
    <definedName name="_Table2_In1" localSheetId="2" hidden="1">#REF!</definedName>
    <definedName name="_Table2_In1" localSheetId="1" hidden="1">#REF!</definedName>
    <definedName name="_Table2_In1" hidden="1">#REF!</definedName>
    <definedName name="_Table2_In2" localSheetId="4" hidden="1">#REF!</definedName>
    <definedName name="_Table2_In2" localSheetId="1" hidden="1">#REF!</definedName>
    <definedName name="_Table2_In2" hidden="1">#REF!</definedName>
    <definedName name="_Table2_Out" localSheetId="4" hidden="1">#REF!</definedName>
    <definedName name="_Table2_Out" localSheetId="2" hidden="1">#REF!</definedName>
    <definedName name="_Table2_Out" localSheetId="1" hidden="1">[5]HOTComps!#REF!</definedName>
    <definedName name="_Table2_Out" hidden="1">[5]HOTComps!#REF!</definedName>
    <definedName name="_tb1" localSheetId="4" hidden="1">{#N/A,#N/A,FALSE,"One Pager";#N/A,#N/A,FALSE,"Technical"}</definedName>
    <definedName name="_tb1" localSheetId="2" hidden="1">{#N/A,#N/A,FALSE,"One Pager";#N/A,#N/A,FALSE,"Technical"}</definedName>
    <definedName name="_tb1" localSheetId="1" hidden="1">{#N/A,#N/A,FALSE,"One Pager";#N/A,#N/A,FALSE,"Technical"}</definedName>
    <definedName name="_tb1" hidden="1">{#N/A,#N/A,FALSE,"One Pager";#N/A,#N/A,FALSE,"Technical"}</definedName>
    <definedName name="AA.Report.Files" hidden="1">#REF!</definedName>
    <definedName name="AA.Reports.Available" localSheetId="4" hidden="1">#REF!</definedName>
    <definedName name="AA.Reports.Available" localSheetId="2" hidden="1">#REF!</definedName>
    <definedName name="AA.Reports.Available" localSheetId="1" hidden="1">#REF!</definedName>
    <definedName name="AA.Reports.Available" hidden="1">#REF!</definedName>
    <definedName name="aaa" localSheetId="4"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aaa" localSheetId="2"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aaa" localSheetId="1"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aaa"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aaaa" localSheetId="4" hidden="1">{#N/A,#N/A,FALSE,"Sheet1";#N/A,#N/A,FALSE,"cost";#N/A,#N/A,FALSE,"prog";#N/A,#N/A,FALSE,"Nova-Area";#N/A,#N/A,FALSE,"BM-NOVA";#N/A,#N/A,FALSE,"Metropolis";#N/A,#N/A,FALSE,"BM-Metropolis";#N/A,#N/A,FALSE,"monthcf";#N/A,#N/A,FALSE,"Repayment Schedule"}</definedName>
    <definedName name="aaaa" localSheetId="2" hidden="1">{#N/A,#N/A,FALSE,"Sheet1";#N/A,#N/A,FALSE,"cost";#N/A,#N/A,FALSE,"prog";#N/A,#N/A,FALSE,"Nova-Area";#N/A,#N/A,FALSE,"BM-NOVA";#N/A,#N/A,FALSE,"Metropolis";#N/A,#N/A,FALSE,"BM-Metropolis";#N/A,#N/A,FALSE,"monthcf";#N/A,#N/A,FALSE,"Repayment Schedule"}</definedName>
    <definedName name="aaaa" localSheetId="1" hidden="1">{#N/A,#N/A,FALSE,"Sheet1";#N/A,#N/A,FALSE,"cost";#N/A,#N/A,FALSE,"prog";#N/A,#N/A,FALSE,"Nova-Area";#N/A,#N/A,FALSE,"BM-NOVA";#N/A,#N/A,FALSE,"Metropolis";#N/A,#N/A,FALSE,"BM-Metropolis";#N/A,#N/A,FALSE,"monthcf";#N/A,#N/A,FALSE,"Repayment Schedule"}</definedName>
    <definedName name="aaaa" hidden="1">{#N/A,#N/A,FALSE,"Sheet1";#N/A,#N/A,FALSE,"cost";#N/A,#N/A,FALSE,"prog";#N/A,#N/A,FALSE,"Nova-Area";#N/A,#N/A,FALSE,"BM-NOVA";#N/A,#N/A,FALSE,"Metropolis";#N/A,#N/A,FALSE,"BM-Metropolis";#N/A,#N/A,FALSE,"monthcf";#N/A,#N/A,FALSE,"Repayment Schedule"}</definedName>
    <definedName name="abababa" localSheetId="4" hidden="1">{#N/A,#N/A,FALSE,"BANKLIMITS";#N/A,#N/A,FALSE,"OPSTATE";#N/A,#N/A,FALSE,"BEP sales";#N/A,#N/A,FALSE,"Capacity-rolling";#N/A,#N/A,FALSE,"Capacity ingot";#N/A,#N/A,FALSE,"DSCR-TL";#N/A,#N/A,FALSE,"DSCR GROSS";#N/A,#N/A,FALSE,"BSLIABILITY";#N/A,#N/A,FALSE,"BSASSETS";#N/A,#N/A,FALSE,"CABUILDUP";#N/A,#N/A,FALSE,"WCASSESS";#N/A,#N/A,FALSE,"FUNDFLOW";#N/A,#N/A,FALSE,"RATIOS";#N/A,#N/A,FALSE,"Term loan";#N/A,#N/A,FALSE,"Depreciation"}</definedName>
    <definedName name="abababa" localSheetId="2" hidden="1">{#N/A,#N/A,FALSE,"BANKLIMITS";#N/A,#N/A,FALSE,"OPSTATE";#N/A,#N/A,FALSE,"BEP sales";#N/A,#N/A,FALSE,"Capacity-rolling";#N/A,#N/A,FALSE,"Capacity ingot";#N/A,#N/A,FALSE,"DSCR-TL";#N/A,#N/A,FALSE,"DSCR GROSS";#N/A,#N/A,FALSE,"BSLIABILITY";#N/A,#N/A,FALSE,"BSASSETS";#N/A,#N/A,FALSE,"CABUILDUP";#N/A,#N/A,FALSE,"WCASSESS";#N/A,#N/A,FALSE,"FUNDFLOW";#N/A,#N/A,FALSE,"RATIOS";#N/A,#N/A,FALSE,"Term loan";#N/A,#N/A,FALSE,"Depreciation"}</definedName>
    <definedName name="abababa" localSheetId="1" hidden="1">{#N/A,#N/A,FALSE,"BANKLIMITS";#N/A,#N/A,FALSE,"OPSTATE";#N/A,#N/A,FALSE,"BEP sales";#N/A,#N/A,FALSE,"Capacity-rolling";#N/A,#N/A,FALSE,"Capacity ingot";#N/A,#N/A,FALSE,"DSCR-TL";#N/A,#N/A,FALSE,"DSCR GROSS";#N/A,#N/A,FALSE,"BSLIABILITY";#N/A,#N/A,FALSE,"BSASSETS";#N/A,#N/A,FALSE,"CABUILDUP";#N/A,#N/A,FALSE,"WCASSESS";#N/A,#N/A,FALSE,"FUNDFLOW";#N/A,#N/A,FALSE,"RATIOS";#N/A,#N/A,FALSE,"Term loan";#N/A,#N/A,FALSE,"Depreciation"}</definedName>
    <definedName name="abababa" hidden="1">{#N/A,#N/A,FALSE,"BANKLIMITS";#N/A,#N/A,FALSE,"OPSTATE";#N/A,#N/A,FALSE,"BEP sales";#N/A,#N/A,FALSE,"Capacity-rolling";#N/A,#N/A,FALSE,"Capacity ingot";#N/A,#N/A,FALSE,"DSCR-TL";#N/A,#N/A,FALSE,"DSCR GROSS";#N/A,#N/A,FALSE,"BSLIABILITY";#N/A,#N/A,FALSE,"BSASSETS";#N/A,#N/A,FALSE,"CABUILDUP";#N/A,#N/A,FALSE,"WCASSESS";#N/A,#N/A,FALSE,"FUNDFLOW";#N/A,#N/A,FALSE,"RATIOS";#N/A,#N/A,FALSE,"Term loan";#N/A,#N/A,FALSE,"Depreciation"}</definedName>
    <definedName name="abc" localSheetId="4" hidden="1">{#N/A,#N/A,TRUE,"Financials";#N/A,#N/A,TRUE,"Operating Statistics";#N/A,#N/A,TRUE,"Capex &amp; Depreciation";#N/A,#N/A,TRUE,"Debt"}</definedName>
    <definedName name="abc" localSheetId="2" hidden="1">{#N/A,#N/A,TRUE,"Financials";#N/A,#N/A,TRUE,"Operating Statistics";#N/A,#N/A,TRUE,"Capex &amp; Depreciation";#N/A,#N/A,TRUE,"Debt"}</definedName>
    <definedName name="abc" localSheetId="1" hidden="1">{#N/A,#N/A,TRUE,"Financials";#N/A,#N/A,TRUE,"Operating Statistics";#N/A,#N/A,TRUE,"Capex &amp; Depreciation";#N/A,#N/A,TRUE,"Debt"}</definedName>
    <definedName name="abc" hidden="1">{#N/A,#N/A,TRUE,"Financials";#N/A,#N/A,TRUE,"Operating Statistics";#N/A,#N/A,TRUE,"Capex &amp; Depreciation";#N/A,#N/A,TRUE,"Debt"}</definedName>
    <definedName name="Ac" localSheetId="4" hidden="1">{#N/A,#N/A,FALSE,"One Pager";#N/A,#N/A,FALSE,"Technical"}</definedName>
    <definedName name="Ac" localSheetId="2" hidden="1">{#N/A,#N/A,FALSE,"One Pager";#N/A,#N/A,FALSE,"Technical"}</definedName>
    <definedName name="Ac" localSheetId="1" hidden="1">{#N/A,#N/A,FALSE,"One Pager";#N/A,#N/A,FALSE,"Technical"}</definedName>
    <definedName name="Ac" hidden="1">{#N/A,#N/A,FALSE,"One Pager";#N/A,#N/A,FALSE,"Technical"}</definedName>
    <definedName name="AccessDatabase" hidden="1">"C:\data\excel\temp.mdb"</definedName>
    <definedName name="adsf" localSheetId="4" hidden="1">{"sheet a",#N/A,FALSE,"A";"2 9 casflow",#N/A,FALSE,"B"}</definedName>
    <definedName name="adsf" localSheetId="2" hidden="1">{"sheet a",#N/A,FALSE,"A";"2 9 casflow",#N/A,FALSE,"B"}</definedName>
    <definedName name="adsf" localSheetId="1" hidden="1">{"sheet a",#N/A,FALSE,"A";"2 9 casflow",#N/A,FALSE,"B"}</definedName>
    <definedName name="adsf" hidden="1">{"sheet a",#N/A,FALSE,"A";"2 9 casflow",#N/A,FALSE,"B"}</definedName>
    <definedName name="anscount" hidden="1">1</definedName>
    <definedName name="AQWE" localSheetId="4" hidden="1">{#N/A,#N/A,FALSE,"mpph1";#N/A,#N/A,FALSE,"mpmseb";#N/A,#N/A,FALSE,"mpph2"}</definedName>
    <definedName name="AQWE" localSheetId="2" hidden="1">{#N/A,#N/A,FALSE,"mpph1";#N/A,#N/A,FALSE,"mpmseb";#N/A,#N/A,FALSE,"mpph2"}</definedName>
    <definedName name="AQWE" localSheetId="1" hidden="1">{#N/A,#N/A,FALSE,"mpph1";#N/A,#N/A,FALSE,"mpmseb";#N/A,#N/A,FALSE,"mpph2"}</definedName>
    <definedName name="AQWE" hidden="1">{#N/A,#N/A,FALSE,"mpph1";#N/A,#N/A,FALSE,"mpmseb";#N/A,#N/A,FALSE,"mpph2"}</definedName>
    <definedName name="asdfsdfsdf" localSheetId="4" hidden="1">{#N/A,#N/A,FALSE,"Expense Comparison"}</definedName>
    <definedName name="asdfsdfsdf" localSheetId="2" hidden="1">{#N/A,#N/A,FALSE,"Expense Comparison"}</definedName>
    <definedName name="asdfsdfsdf" localSheetId="1" hidden="1">{#N/A,#N/A,FALSE,"Expense Comparison"}</definedName>
    <definedName name="asdfsdfsdf" hidden="1">{#N/A,#N/A,FALSE,"Expense Comparison"}</definedName>
    <definedName name="assetfull_4" localSheetId="4">#REF!</definedName>
    <definedName name="assetfull_4" localSheetId="2">#REF!</definedName>
    <definedName name="assetfull_4">#REF!</definedName>
    <definedName name="assetfull_5" localSheetId="4">#REF!</definedName>
    <definedName name="assetfull_5" localSheetId="1">#REF!</definedName>
    <definedName name="assetfull_5">#REF!</definedName>
    <definedName name="assetfull_6" localSheetId="4">#REF!</definedName>
    <definedName name="assetfull_6" localSheetId="1">#REF!</definedName>
    <definedName name="assetfull_6">#REF!</definedName>
    <definedName name="assetfull_7" localSheetId="4">#REF!</definedName>
    <definedName name="assetfull_7" localSheetId="1">#REF!</definedName>
    <definedName name="assetfull_7">#REF!</definedName>
    <definedName name="assetfull_8" localSheetId="4">#REF!</definedName>
    <definedName name="assetfull_8" localSheetId="1">#REF!</definedName>
    <definedName name="assetfull_8">#REF!</definedName>
    <definedName name="ASSETS1_4" localSheetId="4">#REF!</definedName>
    <definedName name="ASSETS1_4" localSheetId="1">#REF!</definedName>
    <definedName name="ASSETS1_4">#REF!</definedName>
    <definedName name="ASSETS1_5" localSheetId="4">#REF!</definedName>
    <definedName name="ASSETS1_5" localSheetId="1">#REF!</definedName>
    <definedName name="ASSETS1_5">#REF!</definedName>
    <definedName name="ASSETS1_6" localSheetId="4">#REF!</definedName>
    <definedName name="ASSETS1_6" localSheetId="1">#REF!</definedName>
    <definedName name="ASSETS1_6">#REF!</definedName>
    <definedName name="ASSETS1_7" localSheetId="4">#REF!</definedName>
    <definedName name="ASSETS1_7" localSheetId="1">#REF!</definedName>
    <definedName name="ASSETS1_7">#REF!</definedName>
    <definedName name="ASSETS1_8" localSheetId="4">#REF!</definedName>
    <definedName name="ASSETS1_8" localSheetId="1">#REF!</definedName>
    <definedName name="ASSETS1_8">#REF!</definedName>
    <definedName name="ASST2_4" localSheetId="4">#REF!</definedName>
    <definedName name="ASST2_4" localSheetId="1">#REF!</definedName>
    <definedName name="ASST2_4">#REF!</definedName>
    <definedName name="ASST2_5" localSheetId="4">#REF!</definedName>
    <definedName name="ASST2_5" localSheetId="1">#REF!</definedName>
    <definedName name="ASST2_5">#REF!</definedName>
    <definedName name="ASST2_6" localSheetId="4">#REF!</definedName>
    <definedName name="ASST2_6" localSheetId="1">#REF!</definedName>
    <definedName name="ASST2_6">#REF!</definedName>
    <definedName name="ASST2_7" localSheetId="4">#REF!</definedName>
    <definedName name="ASST2_7" localSheetId="1">#REF!</definedName>
    <definedName name="ASST2_7">#REF!</definedName>
    <definedName name="ASST2_8" localSheetId="4">#REF!</definedName>
    <definedName name="ASST2_8" localSheetId="1">#REF!</definedName>
    <definedName name="ASST2_8">#REF!</definedName>
    <definedName name="BADWE" localSheetId="4" hidden="1">{#N/A,#N/A,FALSE,"mpph1";#N/A,#N/A,FALSE,"mpmseb";#N/A,#N/A,FALSE,"mpph2"}</definedName>
    <definedName name="BADWE" localSheetId="2" hidden="1">{#N/A,#N/A,FALSE,"mpph1";#N/A,#N/A,FALSE,"mpmseb";#N/A,#N/A,FALSE,"mpph2"}</definedName>
    <definedName name="BADWE" localSheetId="1" hidden="1">{#N/A,#N/A,FALSE,"mpph1";#N/A,#N/A,FALSE,"mpmseb";#N/A,#N/A,FALSE,"mpph2"}</definedName>
    <definedName name="BADWE" hidden="1">{#N/A,#N/A,FALSE,"mpph1";#N/A,#N/A,FALSE,"mpmseb";#N/A,#N/A,FALSE,"mpph2"}</definedName>
    <definedName name="bc" localSheetId="4" hidden="1">{#N/A,#N/A,FALSE,"One Pager";#N/A,#N/A,FALSE,"Technical"}</definedName>
    <definedName name="bc" localSheetId="2" hidden="1">{#N/A,#N/A,FALSE,"One Pager";#N/A,#N/A,FALSE,"Technical"}</definedName>
    <definedName name="bc" localSheetId="1" hidden="1">{#N/A,#N/A,FALSE,"One Pager";#N/A,#N/A,FALSE,"Technical"}</definedName>
    <definedName name="bc" hidden="1">{#N/A,#N/A,FALSE,"One Pager";#N/A,#N/A,FALSE,"Technical"}</definedName>
    <definedName name="beattle" localSheetId="4" hidden="1">{"Full Sheet",#N/A,FALSE,"Expense Comparison"}</definedName>
    <definedName name="beattle" localSheetId="2" hidden="1">{"Full Sheet",#N/A,FALSE,"Expense Comparison"}</definedName>
    <definedName name="beattle" localSheetId="1" hidden="1">{"Full Sheet",#N/A,FALSE,"Expense Comparison"}</definedName>
    <definedName name="beattle" hidden="1">{"Full Sheet",#N/A,FALSE,"Expense Comparison"}</definedName>
    <definedName name="BEP_4" localSheetId="4">#REF!</definedName>
    <definedName name="BEP_4" localSheetId="2">#REF!</definedName>
    <definedName name="BEP_4">#REF!</definedName>
    <definedName name="BEP_5" localSheetId="4">#REF!</definedName>
    <definedName name="BEP_5" localSheetId="1">#REF!</definedName>
    <definedName name="BEP_5">#REF!</definedName>
    <definedName name="BEP_6" localSheetId="4">#REF!</definedName>
    <definedName name="BEP_6" localSheetId="1">#REF!</definedName>
    <definedName name="BEP_6">#REF!</definedName>
    <definedName name="BEP_7" localSheetId="4">#REF!</definedName>
    <definedName name="BEP_7" localSheetId="1">#REF!</definedName>
    <definedName name="BEP_7">#REF!</definedName>
    <definedName name="BEP_8" localSheetId="4">#REF!</definedName>
    <definedName name="BEP_8" localSheetId="1">#REF!</definedName>
    <definedName name="BEP_8">#REF!</definedName>
    <definedName name="bijalpur2" localSheetId="4"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bijalpur2" localSheetId="2"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bijalpur2" localSheetId="1"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bijalpur2"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BROWN" localSheetId="4"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BROWN" localSheetId="2"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BROWN" localSheetId="1"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BROWN"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ccccc" localSheetId="4" hidden="1">{#N/A,#N/A,FALSE,"mpph1";#N/A,#N/A,FALSE,"mpmseb";#N/A,#N/A,FALSE,"mpph2"}</definedName>
    <definedName name="ccccc" localSheetId="2" hidden="1">{#N/A,#N/A,FALSE,"mpph1";#N/A,#N/A,FALSE,"mpmseb";#N/A,#N/A,FALSE,"mpph2"}</definedName>
    <definedName name="ccccc" localSheetId="1" hidden="1">{#N/A,#N/A,FALSE,"mpph1";#N/A,#N/A,FALSE,"mpmseb";#N/A,#N/A,FALSE,"mpph2"}</definedName>
    <definedName name="ccccc" hidden="1">{#N/A,#N/A,FALSE,"mpph1";#N/A,#N/A,FALSE,"mpmseb";#N/A,#N/A,FALSE,"mpph2"}</definedName>
    <definedName name="Cha" localSheetId="4" hidden="1">{#N/A,#N/A,FALSE,"gc (2)"}</definedName>
    <definedName name="Cha" localSheetId="2" hidden="1">{#N/A,#N/A,FALSE,"gc (2)"}</definedName>
    <definedName name="Cha" localSheetId="1" hidden="1">{#N/A,#N/A,FALSE,"gc (2)"}</definedName>
    <definedName name="Cha" hidden="1">{#N/A,#N/A,FALSE,"gc (2)"}</definedName>
    <definedName name="checkpoints" localSheetId="4">#REF!</definedName>
    <definedName name="checkpoints" localSheetId="2">#REF!</definedName>
    <definedName name="checkpoints">#REF!</definedName>
    <definedName name="com" localSheetId="4" hidden="1">{#N/A,#N/A,FALSE,"mpph1";#N/A,#N/A,FALSE,"mpmseb";#N/A,#N/A,FALSE,"mpph2"}</definedName>
    <definedName name="com" localSheetId="2" hidden="1">{#N/A,#N/A,FALSE,"mpph1";#N/A,#N/A,FALSE,"mpmseb";#N/A,#N/A,FALSE,"mpph2"}</definedName>
    <definedName name="com" localSheetId="1" hidden="1">{#N/A,#N/A,FALSE,"mpph1";#N/A,#N/A,FALSE,"mpmseb";#N/A,#N/A,FALSE,"mpph2"}</definedName>
    <definedName name="com" hidden="1">{#N/A,#N/A,FALSE,"mpph1";#N/A,#N/A,FALSE,"mpmseb";#N/A,#N/A,FALSE,"mpph2"}</definedName>
    <definedName name="COMPARISON" localSheetId="4" hidden="1">{#N/A,#N/A,FALSE,"mpph1";#N/A,#N/A,FALSE,"mpmseb";#N/A,#N/A,FALSE,"mpph2"}</definedName>
    <definedName name="COMPARISON" localSheetId="2" hidden="1">{#N/A,#N/A,FALSE,"mpph1";#N/A,#N/A,FALSE,"mpmseb";#N/A,#N/A,FALSE,"mpph2"}</definedName>
    <definedName name="COMPARISON" localSheetId="1" hidden="1">{#N/A,#N/A,FALSE,"mpph1";#N/A,#N/A,FALSE,"mpmseb";#N/A,#N/A,FALSE,"mpph2"}</definedName>
    <definedName name="COMPARISON" hidden="1">{#N/A,#N/A,FALSE,"mpph1";#N/A,#N/A,FALSE,"mpmseb";#N/A,#N/A,FALSE,"mpph2"}</definedName>
    <definedName name="copy" localSheetId="4" hidden="1">{"sheet a",#N/A,FALSE,"A";"2 9 casflow",#N/A,FALSE,"B"}</definedName>
    <definedName name="copy" localSheetId="2" hidden="1">{"sheet a",#N/A,FALSE,"A";"2 9 casflow",#N/A,FALSE,"B"}</definedName>
    <definedName name="copy" localSheetId="1" hidden="1">{"sheet a",#N/A,FALSE,"A";"2 9 casflow",#N/A,FALSE,"B"}</definedName>
    <definedName name="copy" hidden="1">{"sheet a",#N/A,FALSE,"A";"2 9 casflow",#N/A,FALSE,"B"}</definedName>
    <definedName name="copy2" localSheetId="4" hidden="1">{"new",#N/A,FALSE,"D";"PROFORMA",#N/A,FALSE,"A";"partial 1",#N/A,FALSE,"B";"partial 2",#N/A,FALSE,"B";"partial 3",#N/A,FALSE,"B";"SMALL CF 1",#N/A,FALSE,"C"}</definedName>
    <definedName name="copy2" localSheetId="2" hidden="1">{"new",#N/A,FALSE,"D";"PROFORMA",#N/A,FALSE,"A";"partial 1",#N/A,FALSE,"B";"partial 2",#N/A,FALSE,"B";"partial 3",#N/A,FALSE,"B";"SMALL CF 1",#N/A,FALSE,"C"}</definedName>
    <definedName name="copy2" localSheetId="1" hidden="1">{"new",#N/A,FALSE,"D";"PROFORMA",#N/A,FALSE,"A";"partial 1",#N/A,FALSE,"B";"partial 2",#N/A,FALSE,"B";"partial 3",#N/A,FALSE,"B";"SMALL CF 1",#N/A,FALSE,"C"}</definedName>
    <definedName name="copy2" hidden="1">{"new",#N/A,FALSE,"D";"PROFORMA",#N/A,FALSE,"A";"partial 1",#N/A,FALSE,"B";"partial 2",#N/A,FALSE,"B";"partial 3",#N/A,FALSE,"B";"SMALL CF 1",#N/A,FALSE,"C"}</definedName>
    <definedName name="Data.Dump" localSheetId="4" hidden="1">OFFSET(#REF!,1,0)</definedName>
    <definedName name="Data.Dump" localSheetId="2" hidden="1">OFFSET(#REF!,1,0)</definedName>
    <definedName name="Data.Dump" hidden="1">OFFSET([6]!Data.Top.Left,1,0)</definedName>
    <definedName name="DATA_08" localSheetId="4" hidden="1">#REF!</definedName>
    <definedName name="DATA_08" localSheetId="2" hidden="1">#REF!</definedName>
    <definedName name="DATA_08" localSheetId="1" hidden="1">'[7]Asset depreciation'!#REF!</definedName>
    <definedName name="DATA_08" hidden="1">'[7]Asset depreciation'!#REF!</definedName>
    <definedName name="Database.File" localSheetId="4" hidden="1">#REF!</definedName>
    <definedName name="Database.File" localSheetId="2" hidden="1">#REF!</definedName>
    <definedName name="Database.File" localSheetId="1" hidden="1">#REF!</definedName>
    <definedName name="Database.File" hidden="1">#REF!</definedName>
    <definedName name="dd" localSheetId="4" hidden="1">{#N/A,"Good",TRUE,"Sheet1";#N/A,"Normal",TRUE,"Sheet1";#N/A,"Bad",TRUE,"Sheet1"}</definedName>
    <definedName name="dd" localSheetId="2" hidden="1">{#N/A,"Good",TRUE,"Sheet1";#N/A,"Normal",TRUE,"Sheet1";#N/A,"Bad",TRUE,"Sheet1"}</definedName>
    <definedName name="dd" localSheetId="1" hidden="1">{#N/A,"Good",TRUE,"Sheet1";#N/A,"Normal",TRUE,"Sheet1";#N/A,"Bad",TRUE,"Sheet1"}</definedName>
    <definedName name="dd" hidden="1">{#N/A,"Good",TRUE,"Sheet1";#N/A,"Normal",TRUE,"Sheet1";#N/A,"Bad",TRUE,"Sheet1"}</definedName>
    <definedName name="deleteme" localSheetId="4" hidden="1">{"schedule",#N/A,FALSE,"Sum Op's";"input area",#N/A,FALSE,"Sum Op's"}</definedName>
    <definedName name="deleteme" localSheetId="2" hidden="1">{"schedule",#N/A,FALSE,"Sum Op's";"input area",#N/A,FALSE,"Sum Op's"}</definedName>
    <definedName name="deleteme" localSheetId="1" hidden="1">{"schedule",#N/A,FALSE,"Sum Op's";"input area",#N/A,FALSE,"Sum Op's"}</definedName>
    <definedName name="deleteme" hidden="1">{"schedule",#N/A,FALSE,"Sum Op's";"input area",#N/A,FALSE,"Sum Op's"}</definedName>
    <definedName name="deleteme1" localSheetId="4" hidden="1">{"schedule",#N/A,FALSE,"Sum Op's";"input area",#N/A,FALSE,"Sum Op's"}</definedName>
    <definedName name="deleteme1" localSheetId="2" hidden="1">{"schedule",#N/A,FALSE,"Sum Op's";"input area",#N/A,FALSE,"Sum Op's"}</definedName>
    <definedName name="deleteme1" localSheetId="1" hidden="1">{"schedule",#N/A,FALSE,"Sum Op's";"input area",#N/A,FALSE,"Sum Op's"}</definedName>
    <definedName name="deleteme1" hidden="1">{"schedule",#N/A,FALSE,"Sum Op's";"input area",#N/A,FALSE,"Sum Op's"}</definedName>
    <definedName name="dfg" localSheetId="4" hidden="1">{#N/A,#N/A,FALSE,"gc (2)"}</definedName>
    <definedName name="dfg" localSheetId="2" hidden="1">{#N/A,#N/A,FALSE,"gc (2)"}</definedName>
    <definedName name="dfg" localSheetId="1" hidden="1">{#N/A,#N/A,FALSE,"gc (2)"}</definedName>
    <definedName name="dfg" hidden="1">{#N/A,#N/A,FALSE,"gc (2)"}</definedName>
    <definedName name="dfgg" localSheetId="4" hidden="1">{#N/A,#N/A,FALSE,"gc (2)"}</definedName>
    <definedName name="dfgg" localSheetId="2" hidden="1">{#N/A,#N/A,FALSE,"gc (2)"}</definedName>
    <definedName name="dfgg" localSheetId="1" hidden="1">{#N/A,#N/A,FALSE,"gc (2)"}</definedName>
    <definedName name="dfgg" hidden="1">{#N/A,#N/A,FALSE,"gc (2)"}</definedName>
    <definedName name="DSCR" localSheetId="4">#REF!</definedName>
    <definedName name="DSCR" localSheetId="2">#REF!</definedName>
    <definedName name="DSCR">#REF!</definedName>
    <definedName name="DSCR_4" localSheetId="4">#REF!</definedName>
    <definedName name="DSCR_4" localSheetId="1">#REF!</definedName>
    <definedName name="DSCR_4">#REF!</definedName>
    <definedName name="DSCR_5" localSheetId="4">#REF!</definedName>
    <definedName name="DSCR_5" localSheetId="1">#REF!</definedName>
    <definedName name="DSCR_5">#REF!</definedName>
    <definedName name="DSCR_6" localSheetId="4">#REF!</definedName>
    <definedName name="DSCR_6" localSheetId="1">#REF!</definedName>
    <definedName name="DSCR_6">#REF!</definedName>
    <definedName name="DSCR_7" localSheetId="4">#REF!</definedName>
    <definedName name="DSCR_7" localSheetId="1">#REF!</definedName>
    <definedName name="DSCR_7">#REF!</definedName>
    <definedName name="DSCR_8" localSheetId="4">#REF!</definedName>
    <definedName name="DSCR_8" localSheetId="1">#REF!</definedName>
    <definedName name="DSCR_8">#REF!</definedName>
    <definedName name="ELECTRICAL" localSheetId="4" hidden="1">{#N/A,#N/A,FALSE,"mpph1";#N/A,#N/A,FALSE,"mpmseb";#N/A,#N/A,FALSE,"mpph2"}</definedName>
    <definedName name="ELECTRICAL" localSheetId="2" hidden="1">{#N/A,#N/A,FALSE,"mpph1";#N/A,#N/A,FALSE,"mpmseb";#N/A,#N/A,FALSE,"mpph2"}</definedName>
    <definedName name="ELECTRICAL" localSheetId="1" hidden="1">{#N/A,#N/A,FALSE,"mpph1";#N/A,#N/A,FALSE,"mpmseb";#N/A,#N/A,FALSE,"mpph2"}</definedName>
    <definedName name="ELECTRICAL" hidden="1">{#N/A,#N/A,FALSE,"mpph1";#N/A,#N/A,FALSE,"mpmseb";#N/A,#N/A,FALSE,"mpph2"}</definedName>
    <definedName name="ere" localSheetId="4" hidden="1">{"sheet a",#N/A,FALSE,"A";"2 9 casflow",#N/A,FALSE,"B"}</definedName>
    <definedName name="ere" localSheetId="2" hidden="1">{"sheet a",#N/A,FALSE,"A";"2 9 casflow",#N/A,FALSE,"B"}</definedName>
    <definedName name="ere" localSheetId="1" hidden="1">{"sheet a",#N/A,FALSE,"A";"2 9 casflow",#N/A,FALSE,"B"}</definedName>
    <definedName name="ere" hidden="1">{"sheet a",#N/A,FALSE,"A";"2 9 casflow",#N/A,FALSE,"B"}</definedName>
    <definedName name="ert5t6" localSheetId="4" hidden="1">{"Detail Project Cash Flow",#N/A,TRUE,"Cash Flow Grid";"Financing Calculation",#N/A,TRUE,"Cash Flow Grid"}</definedName>
    <definedName name="ert5t6" localSheetId="2" hidden="1">{"Detail Project Cash Flow",#N/A,TRUE,"Cash Flow Grid";"Financing Calculation",#N/A,TRUE,"Cash Flow Grid"}</definedName>
    <definedName name="ert5t6" localSheetId="1" hidden="1">{"Detail Project Cash Flow",#N/A,TRUE,"Cash Flow Grid";"Financing Calculation",#N/A,TRUE,"Cash Flow Grid"}</definedName>
    <definedName name="ert5t6" hidden="1">{"Detail Project Cash Flow",#N/A,TRUE,"Cash Flow Grid";"Financing Calculation",#N/A,TRUE,"Cash Flow Grid"}</definedName>
    <definedName name="erw" localSheetId="4" hidden="1">{"Detail Project Cash Flow",#N/A,TRUE,"Cash Flow Grid";"Financing Calculation",#N/A,TRUE,"Cash Flow Grid"}</definedName>
    <definedName name="erw" localSheetId="2" hidden="1">{"Detail Project Cash Flow",#N/A,TRUE,"Cash Flow Grid";"Financing Calculation",#N/A,TRUE,"Cash Flow Grid"}</definedName>
    <definedName name="erw" localSheetId="1" hidden="1">{"Detail Project Cash Flow",#N/A,TRUE,"Cash Flow Grid";"Financing Calculation",#N/A,TRUE,"Cash Flow Grid"}</definedName>
    <definedName name="erw" hidden="1">{"Detail Project Cash Flow",#N/A,TRUE,"Cash Flow Grid";"Financing Calculation",#N/A,TRUE,"Cash Flow Grid"}</definedName>
    <definedName name="FC" localSheetId="4" hidden="1">{#N/A,#N/A,FALSE,"gc (2)"}</definedName>
    <definedName name="FC" localSheetId="2" hidden="1">{#N/A,#N/A,FALSE,"gc (2)"}</definedName>
    <definedName name="FC" localSheetId="1" hidden="1">{#N/A,#N/A,FALSE,"gc (2)"}</definedName>
    <definedName name="FC" hidden="1">{#N/A,#N/A,FALSE,"gc (2)"}</definedName>
    <definedName name="fdf" localSheetId="4" hidden="1">{"Full Sheet",#N/A,FALSE,"Expense Comparison"}</definedName>
    <definedName name="fdf" localSheetId="2" hidden="1">{"Full Sheet",#N/A,FALSE,"Expense Comparison"}</definedName>
    <definedName name="fdf" localSheetId="1" hidden="1">{"Full Sheet",#N/A,FALSE,"Expense Comparison"}</definedName>
    <definedName name="fdf" hidden="1">{"Full Sheet",#N/A,FALSE,"Expense Comparison"}</definedName>
    <definedName name="ff" localSheetId="4" hidden="1">{#N/A,#N/A,FALSE,"gc (2)"}</definedName>
    <definedName name="ff" localSheetId="2" hidden="1">{#N/A,#N/A,FALSE,"gc (2)"}</definedName>
    <definedName name="ff" localSheetId="1" hidden="1">{#N/A,#N/A,FALSE,"gc (2)"}</definedName>
    <definedName name="ff" hidden="1">{#N/A,#N/A,FALSE,"gc (2)"}</definedName>
    <definedName name="fgh" localSheetId="4" hidden="1">{"office ltcg",#N/A,FALSE,"gain01";"IT LTCG",#N/A,FALSE,"gain01"}</definedName>
    <definedName name="fgh" localSheetId="2" hidden="1">{"office ltcg",#N/A,FALSE,"gain01";"IT LTCG",#N/A,FALSE,"gain01"}</definedName>
    <definedName name="fgh" localSheetId="1" hidden="1">{"office ltcg",#N/A,FALSE,"gain01";"IT LTCG",#N/A,FALSE,"gain01"}</definedName>
    <definedName name="fgh" hidden="1">{"office ltcg",#N/A,FALSE,"gain01";"IT LTCG",#N/A,FALSE,"gain01"}</definedName>
    <definedName name="fil" hidden="1">#REF!</definedName>
    <definedName name="File.Type" localSheetId="4" hidden="1">#REF!</definedName>
    <definedName name="File.Type" localSheetId="2" hidden="1">#REF!</definedName>
    <definedName name="File.Type" localSheetId="1" hidden="1">#REF!</definedName>
    <definedName name="File.Type" hidden="1">#REF!</definedName>
    <definedName name="fill" localSheetId="4" hidden="1">#REF!</definedName>
    <definedName name="fill" localSheetId="2" hidden="1">#REF!</definedName>
    <definedName name="fill" localSheetId="1" hidden="1">[8]Set!#REF!</definedName>
    <definedName name="fill" hidden="1">[8]Set!#REF!</definedName>
    <definedName name="fill." localSheetId="4" hidden="1">#REF!</definedName>
    <definedName name="fill." localSheetId="2" hidden="1">#REF!</definedName>
    <definedName name="fill." localSheetId="1" hidden="1">[8]Set!#REF!</definedName>
    <definedName name="fill." hidden="1">[8]Set!#REF!</definedName>
    <definedName name="FUNDFLOW" localSheetId="4">#REF!</definedName>
    <definedName name="FUNDFLOW" localSheetId="1">#REF!</definedName>
    <definedName name="FUNDFLOW">#REF!</definedName>
    <definedName name="FUNDFLOW_4" localSheetId="4">#REF!</definedName>
    <definedName name="FUNDFLOW_4" localSheetId="1">#REF!</definedName>
    <definedName name="FUNDFLOW_4">#REF!</definedName>
    <definedName name="FUNDFLOW_5" localSheetId="4">#REF!</definedName>
    <definedName name="FUNDFLOW_5" localSheetId="1">#REF!</definedName>
    <definedName name="FUNDFLOW_5">#REF!</definedName>
    <definedName name="FUNDFLOW_6" localSheetId="4">#REF!</definedName>
    <definedName name="FUNDFLOW_6" localSheetId="1">#REF!</definedName>
    <definedName name="FUNDFLOW_6">#REF!</definedName>
    <definedName name="FUNDFLOW_7" localSheetId="4">#REF!</definedName>
    <definedName name="FUNDFLOW_7" localSheetId="1">#REF!</definedName>
    <definedName name="FUNDFLOW_7">#REF!</definedName>
    <definedName name="FUNDFLOW_8" localSheetId="4">#REF!</definedName>
    <definedName name="FUNDFLOW_8" localSheetId="1">#REF!</definedName>
    <definedName name="FUNDFLOW_8">#REF!</definedName>
    <definedName name="ghj" localSheetId="4" hidden="1">{#N/A,#N/A,FALSE,"gc (2)"}</definedName>
    <definedName name="ghj" localSheetId="2" hidden="1">{#N/A,#N/A,FALSE,"gc (2)"}</definedName>
    <definedName name="ghj" localSheetId="1" hidden="1">{#N/A,#N/A,FALSE,"gc (2)"}</definedName>
    <definedName name="ghj" hidden="1">{#N/A,#N/A,FALSE,"gc (2)"}</definedName>
    <definedName name="gupta" localSheetId="4"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gupta" localSheetId="2"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gupta" localSheetId="1"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gupta"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HTML_CodePage" hidden="1">1252</definedName>
    <definedName name="HTML_Control" localSheetId="4" hidden="1">{"'Proforma'!$A$1:$J$189"}</definedName>
    <definedName name="HTML_Control" localSheetId="2" hidden="1">{"'Proforma'!$A$1:$J$189"}</definedName>
    <definedName name="HTML_Control" localSheetId="1" hidden="1">{"'Proforma'!$A$1:$J$189"}</definedName>
    <definedName name="HTML_Control" hidden="1">{"'Proforma'!$A$1:$J$189"}</definedName>
    <definedName name="HTML_Description" hidden="1">""</definedName>
    <definedName name="HTML_Email" hidden="1">""</definedName>
    <definedName name="HTML_Header" hidden="1">"Proforma"</definedName>
    <definedName name="HTML_LastUpdate" hidden="1">"4/19/99"</definedName>
    <definedName name="HTML_LineAfter" hidden="1">FALSE</definedName>
    <definedName name="HTML_LineBefore" hidden="1">FALSE</definedName>
    <definedName name="HTML_Name" hidden="1">"Frank Vickers"</definedName>
    <definedName name="HTML_OBDlg2" hidden="1">TRUE</definedName>
    <definedName name="HTML_OBDlg4" hidden="1">TRUE</definedName>
    <definedName name="HTML_OS" hidden="1">0</definedName>
    <definedName name="HTML_PathFile" hidden="1">"D:\analysis\MyHTML.htm"</definedName>
    <definedName name="HTML_Title" hidden="1">"proforma3"</definedName>
    <definedName name="idiot" localSheetId="4" hidden="1">{"dep. full detail",#N/A,FALSE,"annex";"3cd annex",#N/A,FALSE,"annex";"co. dep.",#N/A,FALSE,"annex"}</definedName>
    <definedName name="idiot" localSheetId="2" hidden="1">{"dep. full detail",#N/A,FALSE,"annex";"3cd annex",#N/A,FALSE,"annex";"co. dep.",#N/A,FALSE,"annex"}</definedName>
    <definedName name="idiot" localSheetId="1" hidden="1">{"dep. full detail",#N/A,FALSE,"annex";"3cd annex",#N/A,FALSE,"annex";"co. dep.",#N/A,FALSE,"annex"}</definedName>
    <definedName name="idiot" hidden="1">{"dep. full detail",#N/A,FALSE,"annex";"3cd annex",#N/A,FALSE,"annex";"co. dep.",#N/A,FALSE,"annex"}</definedName>
    <definedName name="In" localSheetId="4" hidden="1">{#N/A,#N/A,FALSE,"gc (2)"}</definedName>
    <definedName name="In" localSheetId="2" hidden="1">{#N/A,#N/A,FALSE,"gc (2)"}</definedName>
    <definedName name="In" localSheetId="1" hidden="1">{#N/A,#N/A,FALSE,"gc (2)"}</definedName>
    <definedName name="In" hidden="1">{#N/A,#N/A,FALSE,"gc (2)"}</definedName>
    <definedName name="Incurr" localSheetId="4" hidden="1">{#N/A,#N/A,FALSE,"gc (2)"}</definedName>
    <definedName name="Incurr" localSheetId="2" hidden="1">{#N/A,#N/A,FALSE,"gc (2)"}</definedName>
    <definedName name="Incurr" localSheetId="1" hidden="1">{#N/A,#N/A,FALSE,"gc (2)"}</definedName>
    <definedName name="Incurr" hidden="1">{#N/A,#N/A,FALSE,"gc (2)"}</definedName>
    <definedName name="IntroPrintArea" hidden="1">#REF!</definedName>
    <definedName name="IQ_ACCOUNT_CHANGE" hidden="1">"c1449"</definedName>
    <definedName name="IQ_ACCOUNTS_PAY" hidden="1">"c1343"</definedName>
    <definedName name="IQ_ACCR_INT_PAY" hidden="1">"c1"</definedName>
    <definedName name="IQ_ACCR_INT_PAY_CF" hidden="1">"c2"</definedName>
    <definedName name="IQ_ACCR_INT_RECEIV" hidden="1">"c3"</definedName>
    <definedName name="IQ_ACCR_INT_RECEIV_CF" hidden="1">"c4"</definedName>
    <definedName name="IQ_ACCRUED_EXP" hidden="1">"c1341"</definedName>
    <definedName name="IQ_ACCT_RECV_10YR_ANN_GROWTH" hidden="1">"c1924"</definedName>
    <definedName name="IQ_ACCT_RECV_1YR_ANN_GROWTH" hidden="1">"c1919"</definedName>
    <definedName name="IQ_ACCT_RECV_2YR_ANN_GROWTH" hidden="1">"c1920"</definedName>
    <definedName name="IQ_ACCT_RECV_3YR_ANN_GROWTH" hidden="1">"c1921"</definedName>
    <definedName name="IQ_ACCT_RECV_5YR_ANN_GROWTH" hidden="1">"c1922"</definedName>
    <definedName name="IQ_ACCT_RECV_7YR_ANN_GROWTH" hidden="1">"c1923"</definedName>
    <definedName name="IQ_ACCUM_DEP" hidden="1">"c1340"</definedName>
    <definedName name="IQ_ACCUMULATED_PENSION_OBLIGATION" hidden="1">"c2244"</definedName>
    <definedName name="IQ_ACCUMULATED_PENSION_OBLIGATION_DOMESTIC" hidden="1">"c2657"</definedName>
    <definedName name="IQ_ACCUMULATED_PENSION_OBLIGATION_FOREIGN" hidden="1">"c2665"</definedName>
    <definedName name="IQ_ACQ_COST_SUB" hidden="1">"c2125"</definedName>
    <definedName name="IQ_ACQ_COSTS_CAPITALIZED" hidden="1">"c5"</definedName>
    <definedName name="IQ_ACQUIRE_REAL_ESTATE_CF" hidden="1">"c6"</definedName>
    <definedName name="IQ_ACQUISITION_RE_ASSETS" hidden="1">"c1628"</definedName>
    <definedName name="IQ_AD" hidden="1">"c7"</definedName>
    <definedName name="IQ_ADD_PAID_IN" hidden="1">"c1344"</definedName>
    <definedName name="IQ_ADJ_AVG_BANK_ASSETS" hidden="1">"c2671"</definedName>
    <definedName name="IQ_ADMIN_RATIO" hidden="1">"c2784"</definedName>
    <definedName name="IQ_ADVERTISING" hidden="1">"c2246"</definedName>
    <definedName name="IQ_ADVERTISING_MARKETING" hidden="1">"c1566"</definedName>
    <definedName name="IQ_AE" hidden="1">"c8"</definedName>
    <definedName name="IQ_AE_BNK" hidden="1">"c9"</definedName>
    <definedName name="IQ_AE_BR" hidden="1">"c10"</definedName>
    <definedName name="IQ_AE_FIN" hidden="1">"c11"</definedName>
    <definedName name="IQ_AE_INS" hidden="1">"c12"</definedName>
    <definedName name="IQ_AE_REIT" hidden="1">"c13"</definedName>
    <definedName name="IQ_AE_UTI" hidden="1">"c14"</definedName>
    <definedName name="IQ_AH_EARNED" hidden="1">"c2744"</definedName>
    <definedName name="IQ_AH_POLICY_BENEFITS_EXP" hidden="1">"c2789"</definedName>
    <definedName name="IQ_AIR_AIRPLANES_NOT_IN_SERVICE" hidden="1">"c2842"</definedName>
    <definedName name="IQ_AIR_AIRPLANES_SUBLEASED" hidden="1">"c2841"</definedName>
    <definedName name="IQ_AIR_ASK" hidden="1">"c2813"</definedName>
    <definedName name="IQ_AIR_ASK_INCREASE" hidden="1">"c2826"</definedName>
    <definedName name="IQ_AIR_ASM" hidden="1">"c2812"</definedName>
    <definedName name="IQ_AIR_ASM_INCREASE" hidden="1">"c2825"</definedName>
    <definedName name="IQ_AIR_AVG_AGE" hidden="1">"c2843"</definedName>
    <definedName name="IQ_AIR_BREAK_EVEN_FACTOR" hidden="1">"c2822"</definedName>
    <definedName name="IQ_AIR_CAPITAL_LEASE" hidden="1">"c2833"</definedName>
    <definedName name="IQ_AIR_COMPLETION_FACTOR" hidden="1">"c2824"</definedName>
    <definedName name="IQ_AIR_ENPLANED_PSGRS" hidden="1">"c2809"</definedName>
    <definedName name="IQ_AIR_FUEL_CONSUMED" hidden="1">"c2806"</definedName>
    <definedName name="IQ_AIR_FUEL_CONSUMED_L" hidden="1">"c2807"</definedName>
    <definedName name="IQ_AIR_FUEL_COST" hidden="1">"c2803"</definedName>
    <definedName name="IQ_AIR_FUEL_COST_L" hidden="1">"c2804"</definedName>
    <definedName name="IQ_AIR_FUEL_EXP" hidden="1">"c2802"</definedName>
    <definedName name="IQ_AIR_FUEL_EXP_PERCENT" hidden="1">"c2805"</definedName>
    <definedName name="IQ_AIR_LEASED" hidden="1">"c2835"</definedName>
    <definedName name="IQ_AIR_LOAD_FACTOR" hidden="1">"c2823"</definedName>
    <definedName name="IQ_AIR_NEW_AIRPLANES" hidden="1">"c2839"</definedName>
    <definedName name="IQ_AIR_OPER_EXP_ASK" hidden="1">"c2821"</definedName>
    <definedName name="IQ_AIR_OPER_EXP_ASM" hidden="1">"c2820"</definedName>
    <definedName name="IQ_AIR_OPER_LEASE" hidden="1">"c2834"</definedName>
    <definedName name="IQ_AIR_OPER_REV_YIELD_ASK" hidden="1">"c2819"</definedName>
    <definedName name="IQ_AIR_OPER_REV_YIELD_ASM" hidden="1">"c2818"</definedName>
    <definedName name="IQ_AIR_OPTIONS" hidden="1">"c2837"</definedName>
    <definedName name="IQ_AIR_ORDERS" hidden="1">"c2836"</definedName>
    <definedName name="IQ_AIR_OWNED" hidden="1">"c2832"</definedName>
    <definedName name="IQ_AIR_PSGR_REV_YIELD_ASK" hidden="1">"c2817"</definedName>
    <definedName name="IQ_AIR_PSGR_REV_YIELD_ASM" hidden="1">"c2816"</definedName>
    <definedName name="IQ_AIR_PSGR_REV_YIELD_RPK" hidden="1">"c2815"</definedName>
    <definedName name="IQ_AIR_PSGR_REV_YIELD_RPM" hidden="1">"c2814"</definedName>
    <definedName name="IQ_AIR_PURCHASE_RIGHTS" hidden="1">"c2838"</definedName>
    <definedName name="IQ_AIR_RETIRED_AIRPLANES" hidden="1">"c2840"</definedName>
    <definedName name="IQ_AIR_REV_PSGRS_CARRIED" hidden="1">"c2808"</definedName>
    <definedName name="IQ_AIR_REV_SCHEDULED_SERVICE" hidden="1">"c2830"</definedName>
    <definedName name="IQ_AIR_RPK" hidden="1">"c2811"</definedName>
    <definedName name="IQ_AIR_RPM" hidden="1">"c2810"</definedName>
    <definedName name="IQ_AIR_STAGE_LENGTH" hidden="1">"c2828"</definedName>
    <definedName name="IQ_AIR_STAGE_LENGTH_KM" hidden="1">"c2829"</definedName>
    <definedName name="IQ_AIR_TOTAL" hidden="1">"c2831"</definedName>
    <definedName name="IQ_AIR_UTILIZATION" hidden="1">"c2827"</definedName>
    <definedName name="IQ_ALLOW_BORROW_CONST" hidden="1">"c15"</definedName>
    <definedName name="IQ_ALLOW_CONST" hidden="1">"c1342"</definedName>
    <definedName name="IQ_ALLOW_DOUBT_ACCT" hidden="1">"c2092"</definedName>
    <definedName name="IQ_ALLOW_EQUITY_CONST" hidden="1">"c16"</definedName>
    <definedName name="IQ_ALLOW_LL" hidden="1">"c17"</definedName>
    <definedName name="IQ_ALLOWANCE_10YR_ANN_GROWTH" hidden="1">"c18"</definedName>
    <definedName name="IQ_ALLOWANCE_1YR_ANN_GROWTH" hidden="1">"c19"</definedName>
    <definedName name="IQ_ALLOWANCE_2YR_ANN_GROWTH" hidden="1">"c20"</definedName>
    <definedName name="IQ_ALLOWANCE_3YR_ANN_GROWTH" hidden="1">"c21"</definedName>
    <definedName name="IQ_ALLOWANCE_5YR_ANN_GROWTH" hidden="1">"c22"</definedName>
    <definedName name="IQ_ALLOWANCE_7YR_ANN_GROWTH" hidden="1">"c23"</definedName>
    <definedName name="IQ_ALLOWANCE_CHARGE_OFFS" hidden="1">"c24"</definedName>
    <definedName name="IQ_ALLOWANCE_NON_PERF_LOANS" hidden="1">"c25"</definedName>
    <definedName name="IQ_ALLOWANCE_TOTAL_LOANS" hidden="1">"c26"</definedName>
    <definedName name="IQ_AMORTIZATION" hidden="1">"c1591"</definedName>
    <definedName name="IQ_AMT_OUT" hidden="1">"c2145"</definedName>
    <definedName name="IQ_ANNU_DISTRIBUTION_UNIT" hidden="1">"c3004"</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P" hidden="1">"c32"</definedName>
    <definedName name="IQ_AP_BNK" hidden="1">"c33"</definedName>
    <definedName name="IQ_AP_BR" hidden="1">"c34"</definedName>
    <definedName name="IQ_AP_FIN" hidden="1">"c35"</definedName>
    <definedName name="IQ_AP_INS" hidden="1">"c36"</definedName>
    <definedName name="IQ_AP_REIT" hidden="1">"c37"</definedName>
    <definedName name="IQ_AP_UTI" hidden="1">"c38"</definedName>
    <definedName name="IQ_APIC" hidden="1">"c39"</definedName>
    <definedName name="IQ_AR" hidden="1">"c40"</definedName>
    <definedName name="IQ_AR_BR" hidden="1">"c41"</definedName>
    <definedName name="IQ_AR_LT" hidden="1">"c42"</definedName>
    <definedName name="IQ_AR_REIT" hidden="1">"c43"</definedName>
    <definedName name="IQ_AR_TURNS" hidden="1">"c44"</definedName>
    <definedName name="IQ_AR_UTI" hidden="1">"c45"</definedName>
    <definedName name="IQ_ARPU" hidden="1">"c2126"</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IT" hidden="1">"c60"</definedName>
    <definedName name="IQ_ASSET_WRITEDOWN_UTI" hidden="1">"c61"</definedName>
    <definedName name="IQ_ASSETS_CAP_LEASE_DEPR" hidden="1">"c2068"</definedName>
    <definedName name="IQ_ASSETS_CAP_LEASE_GROSS" hidden="1">"c2069"</definedName>
    <definedName name="IQ_ASSETS_OPER_LEASE_DEPR" hidden="1">"c2070"</definedName>
    <definedName name="IQ_ASSETS_OPER_LEASE_GROSS" hidden="1">"c2071"</definedName>
    <definedName name="IQ_ASSUMED_AH_EARNED" hidden="1">"c2741"</definedName>
    <definedName name="IQ_ASSUMED_EARNED" hidden="1">"c2731"</definedName>
    <definedName name="IQ_ASSUMED_LIFE_EARNED" hidden="1">"c2736"</definedName>
    <definedName name="IQ_ASSUMED_LIFE_IN_FORCE" hidden="1">"c2766"</definedName>
    <definedName name="IQ_ASSUMED_PC_EARNED" hidden="1">"c2746"</definedName>
    <definedName name="IQ_ASSUMED_WRITTEN" hidden="1">"c2725"</definedName>
    <definedName name="IQ_AUDITOR_NAME" hidden="1">"c1539"</definedName>
    <definedName name="IQ_AUDITOR_OPINION" hidden="1">"c1540"</definedName>
    <definedName name="IQ_AUTO_WRITTEN" hidden="1">"c62"</definedName>
    <definedName name="IQ_AVG_BANK_ASSETS" hidden="1">"c2072"</definedName>
    <definedName name="IQ_AVG_BANK_LOANS" hidden="1">"c2073"</definedName>
    <definedName name="IQ_AVG_BROKER_REC" hidden="1">"c63"</definedName>
    <definedName name="IQ_AVG_BROKER_REC_NO" hidden="1">"c64"</definedName>
    <definedName name="IQ_AVG_DAILY_VOL" hidden="1">"c65"</definedName>
    <definedName name="IQ_AVG_INT_BEAR_LIAB" hidden="1">"c66"</definedName>
    <definedName name="IQ_AVG_INT_BEAR_LIAB_10YR_ANN_GROWTH" hidden="1">"c67"</definedName>
    <definedName name="IQ_AVG_INT_BEAR_LIAB_1YR_ANN_GROWTH" hidden="1">"c68"</definedName>
    <definedName name="IQ_AVG_INT_BEAR_LIAB_2YR_ANN_GROWTH" hidden="1">"c69"</definedName>
    <definedName name="IQ_AVG_INT_BEAR_LIAB_3YR_ANN_GROWTH" hidden="1">"c70"</definedName>
    <definedName name="IQ_AVG_INT_BEAR_LIAB_5YR_ANN_GROWTH" hidden="1">"c71"</definedName>
    <definedName name="IQ_AVG_INT_BEAR_LIAB_7YR_ANN_GROWTH" hidden="1">"c72"</definedName>
    <definedName name="IQ_AVG_INT_EARN_ASSETS" hidden="1">"c73"</definedName>
    <definedName name="IQ_AVG_INT_EARN_ASSETS_10YR_ANN_GROWTH" hidden="1">"c74"</definedName>
    <definedName name="IQ_AVG_INT_EARN_ASSETS_1YR_ANN_GROWTH" hidden="1">"c75"</definedName>
    <definedName name="IQ_AVG_INT_EARN_ASSETS_2YR_ANN_GROWTH" hidden="1">"c76"</definedName>
    <definedName name="IQ_AVG_INT_EARN_ASSETS_3YR_ANN_GROWTH" hidden="1">"c77"</definedName>
    <definedName name="IQ_AVG_INT_EARN_ASSETS_5YR_ANN_GROWTH" hidden="1">"c78"</definedName>
    <definedName name="IQ_AVG_INT_EARN_ASSETS_7YR_ANN_GROWTH" hidden="1">"c79"</definedName>
    <definedName name="IQ_AVG_MKTCAP" hidden="1">"c80"</definedName>
    <definedName name="IQ_AVG_PRICE" hidden="1">"c81"</definedName>
    <definedName name="IQ_AVG_PRICE_TARGET" hidden="1">"c82"</definedName>
    <definedName name="IQ_AVG_SHAREOUTSTANDING" hidden="1">"c83"</definedName>
    <definedName name="IQ_AVG_TEV" hidden="1">"c84"</definedName>
    <definedName name="IQ_AVG_VOLUME" hidden="1">"c1346"</definedName>
    <definedName name="IQ_BANK_DEBT" hidden="1">"c2544"</definedName>
    <definedName name="IQ_BANK_DEBT_PCT" hidden="1">"c2545"</definedName>
    <definedName name="IQ_BASIC_EPS_EXCL" hidden="1">"c85"</definedName>
    <definedName name="IQ_BASIC_EPS_INCL" hidden="1">"c86"</definedName>
    <definedName name="IQ_BASIC_NORMAL_EPS" hidden="1">"c1592"</definedName>
    <definedName name="IQ_BASIC_WEIGHT" hidden="1">"c87"</definedName>
    <definedName name="IQ_BENCHMARK_SECURITY" hidden="1">"c2154"</definedName>
    <definedName name="IQ_BENCHMARK_SPRD" hidden="1">"c2153"</definedName>
    <definedName name="IQ_BETA" hidden="1">"c2133"</definedName>
    <definedName name="IQ_BETA_1YR" hidden="1">"c1966"</definedName>
    <definedName name="IQ_BETA_1YR_RSQ" hidden="1">"c2132"</definedName>
    <definedName name="IQ_BETA_2YR" hidden="1">"c1965"</definedName>
    <definedName name="IQ_BETA_2YR_RSQ" hidden="1">"c2131"</definedName>
    <definedName name="IQ_BETA_5YR" hidden="1">"c88"</definedName>
    <definedName name="IQ_BETA_5YR_RSQ" hidden="1">"c2130"</definedName>
    <definedName name="IQ_BIG_INT_BEAR_CD" hidden="1">"c89"</definedName>
    <definedName name="IQ_BOARD_MEMBER" hidden="1">"c96"</definedName>
    <definedName name="IQ_BOARD_MEMBER_BACKGROUND" hidden="1">"c2101"</definedName>
    <definedName name="IQ_BOARD_MEMBER_TITLE" hidden="1">"c97"</definedName>
    <definedName name="IQ_BOND_COUPON" hidden="1">"c2183"</definedName>
    <definedName name="IQ_BOND_COUPON_TYPE" hidden="1">"c2184"</definedName>
    <definedName name="IQ_BOND_PRICE" hidden="1">"c2162"</definedName>
    <definedName name="IQ_BROK_COMISSION" hidden="1">"c98"</definedName>
    <definedName name="IQ_BUILDINGS" hidden="1">"c99"</definedName>
    <definedName name="IQ_BUSINESS_DESCRIPTION" hidden="1">"c322"</definedName>
    <definedName name="IQ_BV_OVER_SHARES" hidden="1">"c1349"</definedName>
    <definedName name="IQ_BV_SHARE" hidden="1">"c100"</definedName>
    <definedName name="IQ_CABLE_ARPU" hidden="1">"c2869"</definedName>
    <definedName name="IQ_CABLE_ARPU_ANALOG" hidden="1">"c2864"</definedName>
    <definedName name="IQ_CABLE_ARPU_BASIC" hidden="1">"c2866"</definedName>
    <definedName name="IQ_CABLE_ARPU_BBAND" hidden="1">"c2867"</definedName>
    <definedName name="IQ_CABLE_ARPU_DIG" hidden="1">"c2865"</definedName>
    <definedName name="IQ_CABLE_ARPU_PHONE" hidden="1">"c2868"</definedName>
    <definedName name="IQ_CABLE_BASIC_PENETRATION" hidden="1">"c2850"</definedName>
    <definedName name="IQ_CABLE_BBAND_PENETRATION" hidden="1">"c2852"</definedName>
    <definedName name="IQ_CABLE_BBAND_PENETRATION_THP" hidden="1">"c2851"</definedName>
    <definedName name="IQ_CABLE_CHURN" hidden="1">"c2874"</definedName>
    <definedName name="IQ_CABLE_CHURN_BASIC" hidden="1">"c2871"</definedName>
    <definedName name="IQ_CABLE_CHURN_BBAND" hidden="1">"c2872"</definedName>
    <definedName name="IQ_CABLE_CHURN_DIG" hidden="1">"c2870"</definedName>
    <definedName name="IQ_CABLE_CHURN_PHONE" hidden="1">"c2873"</definedName>
    <definedName name="IQ_CABLE_HOMES_PER_MILE" hidden="1">"c2849"</definedName>
    <definedName name="IQ_CABLE_HP_BBAND" hidden="1">"c2845"</definedName>
    <definedName name="IQ_CABLE_HP_DIG" hidden="1">"c2844"</definedName>
    <definedName name="IQ_CABLE_HP_PHONE" hidden="1">"c2846"</definedName>
    <definedName name="IQ_CABLE_MILES_PASSED" hidden="1">"c2848"</definedName>
    <definedName name="IQ_CABLE_OTHER_REV" hidden="1">"c2882"</definedName>
    <definedName name="IQ_CABLE_PHONE_PENETRATION" hidden="1">"c2853"</definedName>
    <definedName name="IQ_CABLE_PROGRAMMING_COSTS" hidden="1">"c2884"</definedName>
    <definedName name="IQ_CABLE_REV_ADVERT" hidden="1">"c2880"</definedName>
    <definedName name="IQ_CABLE_REV_ANALOG" hidden="1">"c2875"</definedName>
    <definedName name="IQ_CABLE_REV_BASIC" hidden="1">"c2877"</definedName>
    <definedName name="IQ_CABLE_REV_BBAND" hidden="1">"c2878"</definedName>
    <definedName name="IQ_CABLE_REV_COMMERCIAL" hidden="1">"c2881"</definedName>
    <definedName name="IQ_CABLE_REV_DIG" hidden="1">"c2876"</definedName>
    <definedName name="IQ_CABLE_REV_PHONE" hidden="1">"c2879"</definedName>
    <definedName name="IQ_CABLE_RGU" hidden="1">"c2863"</definedName>
    <definedName name="IQ_CABLE_SUBS_ANALOG" hidden="1">"c2855"</definedName>
    <definedName name="IQ_CABLE_SUBS_BASIC" hidden="1">"c2857"</definedName>
    <definedName name="IQ_CABLE_SUBS_BBAND" hidden="1">"c2858"</definedName>
    <definedName name="IQ_CABLE_SUBS_BUNDLED" hidden="1">"c2861"</definedName>
    <definedName name="IQ_CABLE_SUBS_DIG" hidden="1">"c2856"</definedName>
    <definedName name="IQ_CABLE_SUBS_NON_VIDEO" hidden="1">"c2860"</definedName>
    <definedName name="IQ_CABLE_SUBS_PHONE" hidden="1">"c2859"</definedName>
    <definedName name="IQ_CABLE_SUBS_TOTAL" hidden="1">"c2862"</definedName>
    <definedName name="IQ_CABLE_THP" hidden="1">"c2847"</definedName>
    <definedName name="IQ_CABLE_TOTAL_PENETRATION" hidden="1">"c2854"</definedName>
    <definedName name="IQ_CABLE_TOTAL_REV" hidden="1">"c2883"</definedName>
    <definedName name="IQ_CAL_Q" hidden="1">"c101"</definedName>
    <definedName name="IQ_CAL_Y" hidden="1">"c102"</definedName>
    <definedName name="IQ_CALL_DATE_SCHEDULE" hidden="1">"c2481"</definedName>
    <definedName name="IQ_CALL_FEATURE" hidden="1">"c2197"</definedName>
    <definedName name="IQ_CALL_PRICE_SCHEDULE" hidden="1">"c2482"</definedName>
    <definedName name="IQ_CALLABLE" hidden="1">"c2196"</definedName>
    <definedName name="IQ_CAPEX" hidden="1">"c103"</definedName>
    <definedName name="IQ_CAPEX_10YR_ANN_GROWTH" hidden="1">"c104"</definedName>
    <definedName name="IQ_CAPEX_1YR_ANN_GROWTH" hidden="1">"c105"</definedName>
    <definedName name="IQ_CAPEX_2YR_ANN_GROWTH" hidden="1">"c106"</definedName>
    <definedName name="IQ_CAPEX_3YR_ANN_GROWTH" hidden="1">"c107"</definedName>
    <definedName name="IQ_CAPEX_5YR_ANN_GROWTH" hidden="1">"c108"</definedName>
    <definedName name="IQ_CAPEX_7YR_ANN_GROWTH" hidden="1">"c109"</definedName>
    <definedName name="IQ_CAPEX_BNK" hidden="1">"c110"</definedName>
    <definedName name="IQ_CAPEX_BR" hidden="1">"c111"</definedName>
    <definedName name="IQ_CAPEX_FIN" hidden="1">"c112"</definedName>
    <definedName name="IQ_CAPEX_INS" hidden="1">"c113"</definedName>
    <definedName name="IQ_CAPEX_UTI" hidden="1">"c114"</definedName>
    <definedName name="IQ_CAPITAL_LEASE" hidden="1">"c1350"</definedName>
    <definedName name="IQ_CAPITAL_LEASES" hidden="1">"c115"</definedName>
    <definedName name="IQ_CAPITAL_LEASES_TOTAL" hidden="1">"c3031"</definedName>
    <definedName name="IQ_CAPITAL_LEASES_TOTAL_PCT" hidden="1">"c2506"</definedName>
    <definedName name="IQ_CAPITALIZED_INTEREST" hidden="1">"c2076"</definedName>
    <definedName name="IQ_CASH" hidden="1">"c1458"</definedName>
    <definedName name="IQ_CASH_ACQUIRE_CF" hidden="1">"c1630"</definedName>
    <definedName name="IQ_CASH_CONVERSION" hidden="1">"c117"</definedName>
    <definedName name="IQ_CASH_DUE_BANKS" hidden="1">"c1351"</definedName>
    <definedName name="IQ_CASH_EQUIV" hidden="1">"c118"</definedName>
    <definedName name="IQ_CASH_FINAN" hidden="1">"c119"</definedName>
    <definedName name="IQ_CASH_INTEREST" hidden="1">"c120"</definedName>
    <definedName name="IQ_CASH_INVEST" hidden="1">"c121"</definedName>
    <definedName name="IQ_CASH_OPER" hidden="1">"c122"</definedName>
    <definedName name="IQ_CASH_SEGREG" hidden="1">"c123"</definedName>
    <definedName name="IQ_CASH_SHARE" hidden="1">"c1911"</definedName>
    <definedName name="IQ_CASH_ST" hidden="1">"c1355"</definedName>
    <definedName name="IQ_CASH_ST_INVEST" hidden="1">"c124"</definedName>
    <definedName name="IQ_CASH_TAXES" hidden="1">"c125"</definedName>
    <definedName name="IQ_CEDED_AH_EARNED" hidden="1">"c2743"</definedName>
    <definedName name="IQ_CEDED_CLAIM_EXP_INCUR" hidden="1">"c2756"</definedName>
    <definedName name="IQ_CEDED_CLAIM_EXP_PAID" hidden="1">"c2759"</definedName>
    <definedName name="IQ_CEDED_CLAIM_EXP_RES" hidden="1">"c2753"</definedName>
    <definedName name="IQ_CEDED_EARNED" hidden="1">"c2733"</definedName>
    <definedName name="IQ_CEDED_LIFE_EARNED" hidden="1">"c2738"</definedName>
    <definedName name="IQ_CEDED_LIFE_IN_FORCE" hidden="1">"c2768"</definedName>
    <definedName name="IQ_CEDED_PC_EARNED" hidden="1">"c2748"</definedName>
    <definedName name="IQ_CEDED_WRITTEN" hidden="1">"c2727"</definedName>
    <definedName name="IQ_CFO_10YR_ANN_GROWTH" hidden="1">"c126"</definedName>
    <definedName name="IQ_CFO_1YR_ANN_GROWTH" hidden="1">"c127"</definedName>
    <definedName name="IQ_CFO_2YR_ANN_GROWTH" hidden="1">"c128"</definedName>
    <definedName name="IQ_CFO_3YR_ANN_GROWTH" hidden="1">"c129"</definedName>
    <definedName name="IQ_CFO_5YR_ANN_GROWTH" hidden="1">"c130"</definedName>
    <definedName name="IQ_CFO_7YR_ANN_GROWTH" hidden="1">"c131"</definedName>
    <definedName name="IQ_CFO_CURRENT_LIAB" hidden="1">"c132"</definedName>
    <definedName name="IQ_CFPS_ACT_OR_EST" hidden="1">"c2217"</definedName>
    <definedName name="IQ_CFPS_EST" hidden="1">"c1667"</definedName>
    <definedName name="IQ_CFPS_HIGH_EST" hidden="1">"c1669"</definedName>
    <definedName name="IQ_CFPS_LOW_EST" hidden="1">"c1670"</definedName>
    <definedName name="IQ_CFPS_MEDIAN_EST" hidden="1">"c1668"</definedName>
    <definedName name="IQ_CFPS_NUM_EST" hidden="1">"c1671"</definedName>
    <definedName name="IQ_CFPS_STDDEV_EST" hidden="1">"c1672"</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IT" hidden="1">"c145"</definedName>
    <definedName name="IQ_CHANGE_AR_UTI" hidden="1">"c146"</definedName>
    <definedName name="IQ_CHANGE_DEF_TAX" hidden="1">"c147"</definedName>
    <definedName name="IQ_CHANGE_DEPOSIT_ACCT" hidden="1">"c148"</definedName>
    <definedName name="IQ_CHANGE_INC_TAX" hidden="1">"c149"</definedName>
    <definedName name="IQ_CHANGE_INS_RES_LIAB" hidden="1">"c150"</definedName>
    <definedName name="IQ_CHANGE_INVENTORY" hidden="1">"c151"</definedName>
    <definedName name="IQ_CHANGE_NET_WORKING_CAPITAL" hidden="1">"c1909"</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TRADING_ASSETS" hidden="1">"c159"</definedName>
    <definedName name="IQ_CHANGE_UNEARN_REV" hidden="1">"c160"</definedName>
    <definedName name="IQ_CHANGE_WORK_CAP" hidden="1">"c161"</definedName>
    <definedName name="IQ_CHANGES_WORK_CAP" hidden="1">"c1357"</definedName>
    <definedName name="IQ_CHARGE_OFFS_GROSS" hidden="1">"c162"</definedName>
    <definedName name="IQ_CHARGE_OFFS_NET" hidden="1">"c163"</definedName>
    <definedName name="IQ_CHARGE_OFFS_RECOVERED" hidden="1">"c164"</definedName>
    <definedName name="IQ_CHARGE_OFFS_TOTAL_AVG_LOANS" hidden="1">"c165"</definedName>
    <definedName name="IQ_CITY" hidden="1">"c166"</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_OBLIGATION_IMMEDIATE" hidden="1">"c2253"</definedName>
    <definedName name="IQ_CLASSA_OPTIONS_BEG_OS" hidden="1">"c2679"</definedName>
    <definedName name="IQ_CLASSA_OPTIONS_CANCELLED" hidden="1">"c2682"</definedName>
    <definedName name="IQ_CLASSA_OPTIONS_END_OS" hidden="1">"c2683"</definedName>
    <definedName name="IQ_CLASSA_OPTIONS_EXERCISED" hidden="1">"c2681"</definedName>
    <definedName name="IQ_CLASSA_OPTIONS_GRANTED" hidden="1">"c2680"</definedName>
    <definedName name="IQ_CLASSA_OPTIONS_STRIKE_PRICE_OS" hidden="1">"c2684"</definedName>
    <definedName name="IQ_CLASSA_OUTSTANDING_BS_DATE" hidden="1">"c1971"</definedName>
    <definedName name="IQ_CLASSA_OUTSTANDING_FILING_DATE" hidden="1">"c1973"</definedName>
    <definedName name="IQ_CLASSA_STRIKE_PRICE_GRANTED" hidden="1">"c2685"</definedName>
    <definedName name="IQ_CLASSA_WARRANTS_BEG_OS" hidden="1">"c2705"</definedName>
    <definedName name="IQ_CLASSA_WARRANTS_CANCELLED" hidden="1">"c2708"</definedName>
    <definedName name="IQ_CLASSA_WARRANTS_END_OS" hidden="1">"c2709"</definedName>
    <definedName name="IQ_CLASSA_WARRANTS_EXERCISED" hidden="1">"c2707"</definedName>
    <definedName name="IQ_CLASSA_WARRANTS_ISSUED" hidden="1">"c2706"</definedName>
    <definedName name="IQ_CLASSA_WARRANTS_STRIKE_PRICE_ISSUED" hidden="1">"c2711"</definedName>
    <definedName name="IQ_CLASSA_WARRANTS_STRIKE_PRICE_OS" hidden="1">"c2710"</definedName>
    <definedName name="IQ_CLOSEPRICE" hidden="1">"c174"</definedName>
    <definedName name="IQ_CLOSEPRICE_ADJ" hidden="1">"c2115"</definedName>
    <definedName name="IQ_COGS" hidden="1">"c175"</definedName>
    <definedName name="IQ_COMBINED_RATIO" hidden="1">"c176"</definedName>
    <definedName name="IQ_COMMERCIAL_DOM" hidden="1">"c177"</definedName>
    <definedName name="IQ_COMMERCIAL_FIRE_WRITTEN" hidden="1">"c178"</definedName>
    <definedName name="IQ_COMMERCIAL_MORT" hidden="1">"c179"</definedName>
    <definedName name="IQ_COMMISS_FEES" hidden="1">"c180"</definedName>
    <definedName name="IQ_COMMISSION_DEF" hidden="1">"c181"</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IT" hidden="1">"c188"</definedName>
    <definedName name="IQ_COMMON_APIC_UTI" hidden="1">"c189"</definedName>
    <definedName name="IQ_COMMON_DIV" hidden="1">"c3006"</definedName>
    <definedName name="IQ_COMMON_DIV_CF" hidden="1">"c190"</definedName>
    <definedName name="IQ_COMMON_EQUITY_10YR_ANN_GROWTH" hidden="1">"c191"</definedName>
    <definedName name="IQ_COMMON_EQUITY_1YR_ANN_GROWTH" hidden="1">"c192"</definedName>
    <definedName name="IQ_COMMON_EQUITY_2YR_ANN_GROWTH" hidden="1">"c193"</definedName>
    <definedName name="IQ_COMMON_EQUITY_3YR_ANN_GROWTH" hidden="1">"c194"</definedName>
    <definedName name="IQ_COMMON_EQUITY_5YR_ANN_GROWTH" hidden="1">"c195"</definedName>
    <definedName name="IQ_COMMON_EQUITY_7YR_ANN_GROWTH" hidden="1">"c196"</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IT" hidden="1">"c202"</definedName>
    <definedName name="IQ_COMMON_ISSUED_UTI" hidden="1">"c203"</definedName>
    <definedName name="IQ_COMMON_PER_ADR" hidden="1">"c204"</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IT" hidden="1">"c211"</definedName>
    <definedName name="IQ_COMMON_REP_UTI" hidden="1">"c212"</definedName>
    <definedName name="IQ_COMMON_STOCK" hidden="1">"c1358"</definedName>
    <definedName name="IQ_COMP_BENEFITS" hidden="1">"c213"</definedName>
    <definedName name="IQ_COMPANY_ADDRESS" hidden="1">"c214"</definedName>
    <definedName name="IQ_COMPANY_NAME" hidden="1">"c215"</definedName>
    <definedName name="IQ_COMPANY_NAME_LONG" hidden="1">"c1585"</definedName>
    <definedName name="IQ_COMPANY_PHONE" hidden="1">"c216"</definedName>
    <definedName name="IQ_COMPANY_STATUS" hidden="1">"c2097"</definedName>
    <definedName name="IQ_COMPANY_STREET1" hidden="1">"c217"</definedName>
    <definedName name="IQ_COMPANY_STREET2" hidden="1">"c218"</definedName>
    <definedName name="IQ_COMPANY_TICKER" hidden="1">"c219"</definedName>
    <definedName name="IQ_COMPANY_TYPE" hidden="1">"c2096"</definedName>
    <definedName name="IQ_COMPANY_WEBSITE" hidden="1">"c220"</definedName>
    <definedName name="IQ_COMPANY_ZIP" hidden="1">"c221"</definedName>
    <definedName name="IQ_CONSTRUCTION_LOANS" hidden="1">"c222"</definedName>
    <definedName name="IQ_CONSUMER_LOANS" hidden="1">"c223"</definedName>
    <definedName name="IQ_CONV_DATE" hidden="1">"c2191"</definedName>
    <definedName name="IQ_CONV_EXP_DATE" hidden="1">"c3043"</definedName>
    <definedName name="IQ_CONV_PREMIUM" hidden="1">"c2195"</definedName>
    <definedName name="IQ_CONV_PRICE" hidden="1">"c2193"</definedName>
    <definedName name="IQ_CONV_RATE" hidden="1">"c2192"</definedName>
    <definedName name="IQ_CONV_RATIO" hidden="1">"c2192"</definedName>
    <definedName name="IQ_CONV_SECURITY" hidden="1">"c2189"</definedName>
    <definedName name="IQ_CONV_SECURITY_ISSUER" hidden="1">"c2190"</definedName>
    <definedName name="IQ_CONV_SECURITY_PRICE" hidden="1">"c2194"</definedName>
    <definedName name="IQ_CONVERT" hidden="1">"c2536"</definedName>
    <definedName name="IQ_CONVERT_PCT" hidden="1">"c2537"</definedName>
    <definedName name="IQ_CONVEXITY" hidden="1">"c2182"</definedName>
    <definedName name="IQ_COST_BORROWING" hidden="1">"c2936"</definedName>
    <definedName name="IQ_COST_BORROWINGS" hidden="1">"c225"</definedName>
    <definedName name="IQ_COST_REV" hidden="1">"c226"</definedName>
    <definedName name="IQ_COST_REVENUE" hidden="1">"c1359"</definedName>
    <definedName name="IQ_COST_SAVINGS" hidden="1">"c227"</definedName>
    <definedName name="IQ_COST_SERVICE" hidden="1">"c228"</definedName>
    <definedName name="IQ_COST_TOTAL_BORROWINGS" hidden="1">"c229"</definedName>
    <definedName name="IQ_COUNTRY_NAME" hidden="1">"c230"</definedName>
    <definedName name="IQ_COVERED_POPS" hidden="1">"c2124"</definedName>
    <definedName name="IQ_CP" hidden="1">"c2495"</definedName>
    <definedName name="IQ_CP_PCT" hidden="1">"c2496"</definedName>
    <definedName name="IQ_CQ" hidden="1">5000</definedName>
    <definedName name="IQ_CREDIT_CARD_FEE_BNK" hidden="1">"c231"</definedName>
    <definedName name="IQ_CREDIT_CARD_FEE_FIN" hidden="1">"c1583"</definedName>
    <definedName name="IQ_CREDIT_LOSS_CF" hidden="1">"c232"</definedName>
    <definedName name="IQ_CUMULATIVE_SPLIT_FACTOR" hidden="1">"c2094"</definedName>
    <definedName name="IQ_CURR_DOMESTIC_TAXES" hidden="1">"c2074"</definedName>
    <definedName name="IQ_CURR_FOREIGN_TAXES" hidden="1">"c2075"</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IT" hidden="1">"c239"</definedName>
    <definedName name="IQ_CURRENCY_GAIN_UTI" hidden="1">"c240"</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IT" hidden="1">"c1570"</definedName>
    <definedName name="IQ_CURRENT_PORT_DEBT_UTI" hidden="1">"c1571"</definedName>
    <definedName name="IQ_CURRENT_PORT_LEASES" hidden="1">"c245"</definedName>
    <definedName name="IQ_CURRENT_PORT_PCT" hidden="1">"c2541"</definedName>
    <definedName name="IQ_CURRENT_RATIO" hidden="1">"c246"</definedName>
    <definedName name="IQ_CUSIP" hidden="1">"c2245"</definedName>
    <definedName name="IQ_CY" hidden="1">10000</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IT" hidden="1">"c254"</definedName>
    <definedName name="IQ_DA_CF_UTI" hidden="1">"c255"</definedName>
    <definedName name="IQ_DA_FIN" hidden="1">"c256"</definedName>
    <definedName name="IQ_DA_INS" hidden="1">"c257"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IT" hidden="1">"c266"</definedName>
    <definedName name="IQ_DA_SUPPL_CF_UTI" hidden="1">"c267"</definedName>
    <definedName name="IQ_DA_SUPPL_FIN" hidden="1">"c268"</definedName>
    <definedName name="IQ_DA_SUPPL_INS" hidden="1">"c269"</definedName>
    <definedName name="IQ_DA_SUPPL_REIT" hidden="1">"c270"</definedName>
    <definedName name="IQ_DA_SUPPL_UTI" hidden="1">"c271"</definedName>
    <definedName name="IQ_DA_UTI" hidden="1">"c272"</definedName>
    <definedName name="IQ_DATED_DATE" hidden="1">"c2185"</definedName>
    <definedName name="IQ_DAY_COUNT" hidden="1">"c2161"</definedName>
    <definedName name="IQ_DAYS_COVER_SHORT" hidden="1">"c1578"</definedName>
    <definedName name="IQ_DAYS_INVENTORY_OUT" hidden="1">"c273"</definedName>
    <definedName name="IQ_DAYS_PAY_OUTST" hidden="1">"c1362"</definedName>
    <definedName name="IQ_DAYS_PAYABLE_OUT" hidden="1">"c274"</definedName>
    <definedName name="IQ_DAYS_SALES_OUT" hidden="1">"c275"</definedName>
    <definedName name="IQ_DAYS_SALES_OUTST" hidden="1">"c1363"</definedName>
    <definedName name="IQ_DEBT_ADJ" hidden="1">"c2515"</definedName>
    <definedName name="IQ_DEBT_ADJ_PCT" hidden="1">"c2516"</definedName>
    <definedName name="IQ_DEBT_EQUIV_NET_PBO" hidden="1">"c2938"</definedName>
    <definedName name="IQ_DEBT_EQUIV_OPER_LEASE" hidden="1">"c2935"</definedName>
    <definedName name="IQ_DEF_ACQ_CST" hidden="1">"c1364"</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INTEREST_COST_DOMESTIC" hidden="1">"c2652"</definedName>
    <definedName name="IQ_DEF_BENEFIT_INTEREST_COST_FOREIGN" hidden="1">"c2660"</definedName>
    <definedName name="IQ_DEF_BENEFIT_OTHER_COST" hidden="1">"c284"</definedName>
    <definedName name="IQ_DEF_BENEFIT_OTHER_COST_DOMESTIC" hidden="1">"c2654"</definedName>
    <definedName name="IQ_DEF_BENEFIT_OTHER_COST_FOREIGN" hidden="1">"c2662"</definedName>
    <definedName name="IQ_DEF_BENEFIT_ROA" hidden="1">"c285"</definedName>
    <definedName name="IQ_DEF_BENEFIT_ROA_DOMESTIC" hidden="1">"c2653"</definedName>
    <definedName name="IQ_DEF_BENEFIT_ROA_FOREIGN" hidden="1">"c2661"</definedName>
    <definedName name="IQ_DEF_BENEFIT_SERVICE_COST" hidden="1">"c286"</definedName>
    <definedName name="IQ_DEF_BENEFIT_SERVICE_COST_DOMESTIC" hidden="1">"c2651"</definedName>
    <definedName name="IQ_DEF_BENEFIT_SERVICE_COST_FOREIGN" hidden="1">"c2659"</definedName>
    <definedName name="IQ_DEF_BENEFIT_TOTAL_COST" hidden="1">"c287"</definedName>
    <definedName name="IQ_DEF_BENEFIT_TOTAL_COST_DOMESTIC" hidden="1">"c2655"</definedName>
    <definedName name="IQ_DEF_BENEFIT_TOTAL_COST_FOREIGN" hidden="1">"c2663"</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IT" hidden="1">"c297"</definedName>
    <definedName name="IQ_DEF_CHARGES_LT_UTI" hidden="1">"c298"</definedName>
    <definedName name="IQ_DEF_CHARGES_REIT" hidden="1">"c299"</definedName>
    <definedName name="IQ_DEF_CONTRIBUTION_TOTAL_COST" hidden="1">"c300"</definedName>
    <definedName name="IQ_DEF_INC_TAX" hidden="1">"c1365"</definedName>
    <definedName name="IQ_DEF_POLICY_ACQ_COSTS" hidden="1">"c301"</definedName>
    <definedName name="IQ_DEF_POLICY_ACQ_COSTS_CF" hidden="1">"c302"</definedName>
    <definedName name="IQ_DEF_POLICY_AMORT" hidden="1">"c303"</definedName>
    <definedName name="IQ_DEF_TAX_ASSET_LT_BR" hidden="1">"c304"</definedName>
    <definedName name="IQ_DEF_TAX_ASSET_LT_FIN" hidden="1">"c305"</definedName>
    <definedName name="IQ_DEF_TAX_ASSET_LT_INS" hidden="1">"c306"</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IT" hidden="1">"c318"</definedName>
    <definedName name="IQ_DEF_TAX_LIAB_LT_UTI" hidden="1">"c319"</definedName>
    <definedName name="IQ_DEFERRED_DOMESTIC_TAXES" hidden="1">"c2077"</definedName>
    <definedName name="IQ_DEFERRED_FOREIGN_TAXES" hidden="1">"c2078"</definedName>
    <definedName name="IQ_DEFERRED_INC_TAX" hidden="1">"c1447"</definedName>
    <definedName name="IQ_DEFERRED_TAXES" hidden="1">"c1356"</definedName>
    <definedName name="IQ_DEMAND_DEP" hidden="1">"c320"</definedName>
    <definedName name="IQ_DEPOSITS_FIN" hidden="1">"c321"</definedName>
    <definedName name="IQ_DEPRE_AMORT" hidden="1">"c1360"</definedName>
    <definedName name="IQ_DEPRE_AMORT_SUPPL" hidden="1">"c1593"</definedName>
    <definedName name="IQ_DEPRE_DEPLE" hidden="1">"c1361"</definedName>
    <definedName name="IQ_DEPRE_SUPP" hidden="1">"c1443"</definedName>
    <definedName name="IQ_DESCRIPTION_LONG" hidden="1">"c1520"</definedName>
    <definedName name="IQ_DEVELOP_LAND" hidden="1">"c323"</definedName>
    <definedName name="IQ_DIFF_LASTCLOSE_TARGET_PRICE" hidden="1">"c1854"</definedName>
    <definedName name="IQ_DILUT_ADJUST" hidden="1">"c1621"</definedName>
    <definedName name="IQ_DILUT_EPS_EXCL" hidden="1">"c324"</definedName>
    <definedName name="IQ_DILUT_EPS_INCL" hidden="1">"c325"</definedName>
    <definedName name="IQ_DILUT_EPS_NORM" hidden="1">"c1903"</definedName>
    <definedName name="IQ_DILUT_NI" hidden="1">"c2079"</definedName>
    <definedName name="IQ_DILUT_NORMAL_EPS" hidden="1">"c1594"</definedName>
    <definedName name="IQ_DILUT_WEIGHT" hidden="1">"c326"</definedName>
    <definedName name="IQ_DIRECT_AH_EARNED" hidden="1">"c2740"</definedName>
    <definedName name="IQ_DIRECT_EARNED" hidden="1">"c2730"</definedName>
    <definedName name="IQ_DIRECT_LIFE_EARNED" hidden="1">"c2735"</definedName>
    <definedName name="IQ_DIRECT_LIFE_IN_FORCE" hidden="1">"c2765"</definedName>
    <definedName name="IQ_DIRECT_PC_EARNED" hidden="1">"c2745"</definedName>
    <definedName name="IQ_DIRECT_WRITTEN" hidden="1">"c2724"</definedName>
    <definedName name="IQ_DISCONT_OPER" hidden="1">"c1367"</definedName>
    <definedName name="IQ_DISCOUNT_RATE_PENSION_DOMESTIC" hidden="1">"c327"</definedName>
    <definedName name="IQ_DISCOUNT_RATE_PENSION_FOREIGN" hidden="1">"c328"</definedName>
    <definedName name="IQ_DISTR_EXCESS_EARN" hidden="1">"c329"</definedName>
    <definedName name="IQ_DISTRIBUTABLE_CASH" hidden="1">"c3002"</definedName>
    <definedName name="IQ_DISTRIBUTABLE_CASH_PAYOUT" hidden="1">"c3005"</definedName>
    <definedName name="IQ_DISTRIBUTABLE_CASH_SHARE" hidden="1">"c3003"</definedName>
    <definedName name="IQ_DIV_AMOUNT" hidden="1">"c3041"</definedName>
    <definedName name="IQ_DIV_PAYMENT_DATE" hidden="1">"c2205"</definedName>
    <definedName name="IQ_DIV_RECORD_DATE" hidden="1">"c2204"</definedName>
    <definedName name="IQ_DIV_SHARE" hidden="1">"c330"</definedName>
    <definedName name="IQ_DIVEST_CF" hidden="1">"c331"</definedName>
    <definedName name="IQ_DIVID_SHARE" hidden="1">"c1366"</definedName>
    <definedName name="IQ_DIVIDEND_YIELD" hidden="1">"c332"</definedName>
    <definedName name="IQ_DO" hidden="1">"c333"</definedName>
    <definedName name="IQ_DO_ASSETS_CURRENT" hidden="1">"c334"</definedName>
    <definedName name="IQ_DO_ASSETS_LT" hidden="1">"c335"</definedName>
    <definedName name="IQ_DO_CF" hidden="1">"c336"</definedName>
    <definedName name="IQ_DPAC_ACC" hidden="1">"c2799"</definedName>
    <definedName name="IQ_DPAC_AMORT" hidden="1">"c2795"</definedName>
    <definedName name="IQ_DPAC_BEG" hidden="1">"c2791"</definedName>
    <definedName name="IQ_DPAC_COMMISSIONS" hidden="1">"c2792"</definedName>
    <definedName name="IQ_DPAC_END" hidden="1">"c2801"</definedName>
    <definedName name="IQ_DPAC_FX" hidden="1">"c2798"</definedName>
    <definedName name="IQ_DPAC_OTHER_ADJ" hidden="1">"c2800"</definedName>
    <definedName name="IQ_DPAC_OTHERS" hidden="1">"c2793"</definedName>
    <definedName name="IQ_DPAC_PERIOD" hidden="1">"c2794"</definedName>
    <definedName name="IQ_DPAC_REAL_GAIN" hidden="1">"c2797"</definedName>
    <definedName name="IQ_DPAC_UNREAL_GAIN" hidden="1">"c2796"</definedName>
    <definedName name="IQ_DPS_10YR_ANN_GROWTH" hidden="1">"c337"</definedName>
    <definedName name="IQ_DPS_1YR_ANN_GROWTH" hidden="1">"c338"</definedName>
    <definedName name="IQ_DPS_2YR_ANN_GROWTH" hidden="1">"c339"</definedName>
    <definedName name="IQ_DPS_3YR_ANN_GROWTH" hidden="1">"c340"</definedName>
    <definedName name="IQ_DPS_5YR_ANN_GROWTH" hidden="1">"c341"</definedName>
    <definedName name="IQ_DPS_7YR_ANN_GROWTH" hidden="1">"c342"</definedName>
    <definedName name="IQ_DPS_ACT_OR_EST" hidden="1">"c2218"</definedName>
    <definedName name="IQ_DPS_EST" hidden="1">"c1674"</definedName>
    <definedName name="IQ_DPS_HIGH_EST" hidden="1">"c1676"</definedName>
    <definedName name="IQ_DPS_LOW_EST" hidden="1">"c1677"</definedName>
    <definedName name="IQ_DPS_MEDIAN_EST" hidden="1">"c1675"</definedName>
    <definedName name="IQ_DPS_NUM_EST" hidden="1">"c1678"</definedName>
    <definedName name="IQ_DPS_STDDEV_EST" hidden="1">"c1679"</definedName>
    <definedName name="IQ_DURATION" hidden="1">"c2181"</definedName>
    <definedName name="IQ_EARNING_ASSET_YIELD" hidden="1">"c343"</definedName>
    <definedName name="IQ_EARNING_CO" hidden="1">"c344"</definedName>
    <definedName name="IQ_EARNING_CO_10YR_ANN_GROWTH" hidden="1">"c345"</definedName>
    <definedName name="IQ_EARNING_CO_1YR_ANN_GROWTH" hidden="1">"c346"</definedName>
    <definedName name="IQ_EARNING_CO_2YR_ANN_GROWTH" hidden="1">"c347"</definedName>
    <definedName name="IQ_EARNING_CO_3YR_ANN_GROWTH" hidden="1">"c348"</definedName>
    <definedName name="IQ_EARNING_CO_5YR_ANN_GROWTH" hidden="1">"c349"</definedName>
    <definedName name="IQ_EARNING_CO_7YR_ANN_GROWTH" hidden="1">"c350"</definedName>
    <definedName name="IQ_EARNING_CO_MARGIN" hidden="1">"c351"</definedName>
    <definedName name="IQ_EARNINGS_ANNOUNCE_DATE" hidden="1">"c1649"</definedName>
    <definedName name="IQ_EBIT" hidden="1">"c352"</definedName>
    <definedName name="IQ_EBIT_10YR_ANN_GROWTH" hidden="1">"c353"</definedName>
    <definedName name="IQ_EBIT_1YR_ANN_GROWTH" hidden="1">"c354"</definedName>
    <definedName name="IQ_EBIT_2YR_ANN_GROWTH" hidden="1">"c355"</definedName>
    <definedName name="IQ_EBIT_3YR_ANN_GROWTH" hidden="1">"c356"</definedName>
    <definedName name="IQ_EBIT_5YR_ANN_GROWTH" hidden="1">"c357"</definedName>
    <definedName name="IQ_EBIT_7YR_ANN_GROWTH" hidden="1">"c358"</definedName>
    <definedName name="IQ_EBIT_ACT_OR_EST" hidden="1">"c2219"</definedName>
    <definedName name="IQ_EBIT_EST" hidden="1">"c1681"</definedName>
    <definedName name="IQ_EBIT_HIGH_EST" hidden="1">"c1683"</definedName>
    <definedName name="IQ_EBIT_INT" hidden="1">"c360"</definedName>
    <definedName name="IQ_EBIT_LOW_EST" hidden="1">"c1684"</definedName>
    <definedName name="IQ_EBIT_MARGIN" hidden="1">"c359"</definedName>
    <definedName name="IQ_EBIT_MEDIAN_EST" hidden="1">"c1682"</definedName>
    <definedName name="IQ_EBIT_NUM_EST" hidden="1">"c1685"</definedName>
    <definedName name="IQ_EBIT_OVER_IE" hidden="1">"c1369"</definedName>
    <definedName name="IQ_EBIT_STDDEV_EST" hidden="1">"c1686"</definedName>
    <definedName name="IQ_EBITA" hidden="1">"c1910"</definedName>
    <definedName name="IQ_EBITA_10YR_ANN_GROWTH" hidden="1">"c1954"</definedName>
    <definedName name="IQ_EBITA_1YR_ANN_GROWTH" hidden="1">"c1949"</definedName>
    <definedName name="IQ_EBITA_2YR_ANN_GROWTH" hidden="1">"c1950"</definedName>
    <definedName name="IQ_EBITA_3YR_ANN_GROWTH" hidden="1">"c1951"</definedName>
    <definedName name="IQ_EBITA_5YR_ANN_GROWTH" hidden="1">"c1952"</definedName>
    <definedName name="IQ_EBITA_7YR_ANN_GROWTH" hidden="1">"c1953"</definedName>
    <definedName name="IQ_EBITA_MARGIN" hidden="1">"c1963"</definedName>
    <definedName name="IQ_EBITDA" hidden="1">"c361"</definedName>
    <definedName name="IQ_EBITDA_10YR_ANN_GROWTH" hidden="1">"c362"</definedName>
    <definedName name="IQ_EBITDA_1YR_ANN_GROWTH" hidden="1">"c363"</definedName>
    <definedName name="IQ_EBITDA_2YR_ANN_GROWTH" hidden="1">"c364"</definedName>
    <definedName name="IQ_EBITDA_3YR_ANN_GROWTH" hidden="1">"c365"</definedName>
    <definedName name="IQ_EBITDA_5YR_ANN_GROWTH" hidden="1">"c366"</definedName>
    <definedName name="IQ_EBITDA_7YR_ANN_GROWTH" hidden="1">"c367"</definedName>
    <definedName name="IQ_EBITDA_ACT_OR_EST" hidden="1">"c2215"</definedName>
    <definedName name="IQ_EBITDA_CAPEX_INT" hidden="1">"c368"</definedName>
    <definedName name="IQ_EBITDA_CAPEX_OVER_TOTAL_IE" hidden="1">"c1370"</definedName>
    <definedName name="IQ_EBITDA_EST" hidden="1">"c369"</definedName>
    <definedName name="IQ_EBITDA_HIGH_EST" hidden="1">"c370"</definedName>
    <definedName name="IQ_EBITDA_INT" hidden="1">"c373"</definedName>
    <definedName name="IQ_EBITDA_LOW_EST" hidden="1">"c371"</definedName>
    <definedName name="IQ_EBITDA_MARGIN" hidden="1">"c372"</definedName>
    <definedName name="IQ_EBITDA_MEDIAN_EST" hidden="1">"c1663"</definedName>
    <definedName name="IQ_EBITDA_NUM_EST" hidden="1">"c374"</definedName>
    <definedName name="IQ_EBITDA_OVER_TOTAL_IE" hidden="1">"c1371"</definedName>
    <definedName name="IQ_EBITDA_STDDEV_EST" hidden="1">"c375"</definedName>
    <definedName name="IQ_EBITDAR" hidden="1">"c2989"</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IT" hidden="1">"c384"</definedName>
    <definedName name="IQ_EBT_EXCL_UTI" hidden="1">"c385"</definedName>
    <definedName name="IQ_EBT_FIN" hidden="1">"c386"</definedName>
    <definedName name="IQ_EBT_INCL_MARGIN" hidden="1">"c387"</definedName>
    <definedName name="IQ_EBT_INS" hidden="1">"c388"</definedName>
    <definedName name="IQ_EBT_REIT" hidden="1">"c389"</definedName>
    <definedName name="IQ_EBT_UTI" hidden="1">"c390"</definedName>
    <definedName name="IQ_EFFECT_SPECIAL_CHARGE" hidden="1">"c1595"</definedName>
    <definedName name="IQ_EFFECT_TAX_RATE" hidden="1">"c1899"</definedName>
    <definedName name="IQ_EFFICIENCY_RATIO" hidden="1">"c391"</definedName>
    <definedName name="IQ_EMPLOYEES" hidden="1">"c392"</definedName>
    <definedName name="IQ_ENTERPRISE_VALUE" hidden="1">"c1348"</definedName>
    <definedName name="IQ_EPS_10YR_ANN_GROWTH" hidden="1">"c393"</definedName>
    <definedName name="IQ_EPS_1YR_ANN_GROWTH" hidden="1">"c394"</definedName>
    <definedName name="IQ_EPS_2YR_ANN_GROWTH" hidden="1">"c395"</definedName>
    <definedName name="IQ_EPS_3YR_ANN_GROWTH" hidden="1">"c396"</definedName>
    <definedName name="IQ_EPS_5YR_ANN_GROWTH" hidden="1">"c397"</definedName>
    <definedName name="IQ_EPS_7YR_ANN_GROWTH" hidden="1">"c398"</definedName>
    <definedName name="IQ_EPS_ACT_OR_EST" hidden="1">"c2213"</definedName>
    <definedName name="IQ_EPS_EST" hidden="1">"c399"</definedName>
    <definedName name="IQ_EPS_GW_ACT_OR_EST" hidden="1">"c2223"</definedName>
    <definedName name="IQ_EPS_GW_EST" hidden="1">"c1737"</definedName>
    <definedName name="IQ_EPS_GW_HIGH_EST" hidden="1">"c1739"</definedName>
    <definedName name="IQ_EPS_GW_LOW_EST" hidden="1">"c1740"</definedName>
    <definedName name="IQ_EPS_GW_MEDIAN_EST" hidden="1">"c1738"</definedName>
    <definedName name="IQ_EPS_GW_NUM_EST" hidden="1">"c1741"</definedName>
    <definedName name="IQ_EPS_GW_STDDEV_EST" hidden="1">"c1742"</definedName>
    <definedName name="IQ_EPS_HIGH_EST" hidden="1">"c400"</definedName>
    <definedName name="IQ_EPS_LOW_EST" hidden="1">"c401"</definedName>
    <definedName name="IQ_EPS_MEDIAN_EST" hidden="1">"c1661"</definedName>
    <definedName name="IQ_EPS_NORM" hidden="1">"c1902"</definedName>
    <definedName name="IQ_EPS_NORM_EST" hidden="1">"c2226"</definedName>
    <definedName name="IQ_EPS_NORM_HIGH_EST" hidden="1">"c2228"</definedName>
    <definedName name="IQ_EPS_NORM_LOW_EST" hidden="1">"c2229"</definedName>
    <definedName name="IQ_EPS_NORM_MEDIAN_EST" hidden="1">"c2227"</definedName>
    <definedName name="IQ_EPS_NORM_NUM_EST" hidden="1">"c2230"</definedName>
    <definedName name="IQ_EPS_NORM_STDDEV_EST" hidden="1">"c2231"</definedName>
    <definedName name="IQ_EPS_NUM_EST" hidden="1">"c402"</definedName>
    <definedName name="IQ_EPS_REPORT_ACT_OR_EST" hidden="1">"c2224"</definedName>
    <definedName name="IQ_EPS_REPORTED_EST" hidden="1">"c1744"</definedName>
    <definedName name="IQ_EPS_REPORTED_HIGH_EST" hidden="1">"c1746"</definedName>
    <definedName name="IQ_EPS_REPORTED_LOW_EST" hidden="1">"c1747"</definedName>
    <definedName name="IQ_EPS_REPORTED_MEDIAN_EST" hidden="1">"c1745"</definedName>
    <definedName name="IQ_EPS_REPORTED_NUM_EST" hidden="1">"c1748"</definedName>
    <definedName name="IQ_EPS_REPORTED_STDDEV_EST" hidden="1">"c1749"</definedName>
    <definedName name="IQ_EPS_STDDEV_EST" hidden="1">"c403"</definedName>
    <definedName name="IQ_EQUITY_AFFIL" hidden="1">"c1451"</definedName>
    <definedName name="IQ_EQUITY_METHOD" hidden="1">"c404"</definedName>
    <definedName name="IQ_EQV_OVER_BV" hidden="1">"c1596"</definedName>
    <definedName name="IQ_EQV_OVER_LTM_PRETAX_INC" hidden="1">"c1390"</definedName>
    <definedName name="IQ_ESOP_DEBT" hidden="1">"c1597"</definedName>
    <definedName name="IQ_EST_ACT_CFPS" hidden="1">"c1673"</definedName>
    <definedName name="IQ_EST_ACT_DPS" hidden="1">"c1680"</definedName>
    <definedName name="IQ_EST_ACT_EBIT" hidden="1">"c1687"</definedName>
    <definedName name="IQ_EST_ACT_EBITDA" hidden="1">"c1664"</definedName>
    <definedName name="IQ_EST_ACT_EPS" hidden="1">"c1648"</definedName>
    <definedName name="IQ_EST_ACT_EPS_GW" hidden="1">"c1743"</definedName>
    <definedName name="IQ_EST_ACT_EPS_NORM" hidden="1">"c2232"</definedName>
    <definedName name="IQ_EST_ACT_EPS_REPORTED" hidden="1">"c1750"</definedName>
    <definedName name="IQ_EST_ACT_FFO" hidden="1">"c1666"</definedName>
    <definedName name="IQ_EST_ACT_NAV" hidden="1">"c1757"</definedName>
    <definedName name="IQ_EST_ACT_NI" hidden="1">"c1722"</definedName>
    <definedName name="IQ_EST_ACT_NI_GW" hidden="1">"c1729"</definedName>
    <definedName name="IQ_EST_ACT_NI_REPORTED" hidden="1">"c1736"</definedName>
    <definedName name="IQ_EST_ACT_OPER_INC" hidden="1">"c1694"</definedName>
    <definedName name="IQ_EST_ACT_PRETAX_GW_INC" hidden="1">"c1708"</definedName>
    <definedName name="IQ_EST_ACT_PRETAX_INC" hidden="1">"c1701"</definedName>
    <definedName name="IQ_EST_ACT_PRETAX_REPORT_INC" hidden="1">"c1715"</definedName>
    <definedName name="IQ_EST_ACT_REV" hidden="1">"c2113"</definedName>
    <definedName name="IQ_EST_CFPS_DIFF" hidden="1">"c1871"</definedName>
    <definedName name="IQ_EST_CFPS_GROWTH_1YR" hidden="1">"c1774"</definedName>
    <definedName name="IQ_EST_CFPS_GROWTH_2YR" hidden="1">"c1775"</definedName>
    <definedName name="IQ_EST_CFPS_GROWTH_Q_1YR" hidden="1">"c1776"</definedName>
    <definedName name="IQ_EST_CFPS_SEQ_GROWTH_Q" hidden="1">"c1777"</definedName>
    <definedName name="IQ_EST_CFPS_SURPRISE_PERCENT" hidden="1">"c1872"</definedName>
    <definedName name="IQ_EST_CURRENCY" hidden="1">"c2140"</definedName>
    <definedName name="IQ_EST_DATE" hidden="1">"c1634"</definedName>
    <definedName name="IQ_EST_DPS_DIFF" hidden="1">"c1873"</definedName>
    <definedName name="IQ_EST_DPS_GROWTH_1YR" hidden="1">"c1778"</definedName>
    <definedName name="IQ_EST_DPS_GROWTH_2YR" hidden="1">"c1779"</definedName>
    <definedName name="IQ_EST_DPS_GROWTH_Q_1YR" hidden="1">"c1780"</definedName>
    <definedName name="IQ_EST_DPS_SEQ_GROWTH_Q" hidden="1">"c1781"</definedName>
    <definedName name="IQ_EST_DPS_SURPRISE_PERCENT" hidden="1">"c1874"</definedName>
    <definedName name="IQ_EST_EBIT_DIFF" hidden="1">"c1875"</definedName>
    <definedName name="IQ_EST_EBIT_SURPRISE_PERCENT" hidden="1">"c1876"</definedName>
    <definedName name="IQ_EST_EBITDA_DIFF" hidden="1">"c1867"</definedName>
    <definedName name="IQ_EST_EBITDA_GROWTH_1YR" hidden="1">"c1766"</definedName>
    <definedName name="IQ_EST_EBITDA_GROWTH_2YR" hidden="1">"c1767"</definedName>
    <definedName name="IQ_EST_EBITDA_GROWTH_Q_1YR" hidden="1">"c1768"</definedName>
    <definedName name="IQ_EST_EBITDA_SEQ_GROWTH_Q" hidden="1">"c1769"</definedName>
    <definedName name="IQ_EST_EBITDA_SURPRISE_PERCENT" hidden="1">"c1868"</definedName>
    <definedName name="IQ_EST_EPS_DIFF" hidden="1">"c1864"</definedName>
    <definedName name="IQ_EST_EPS_GROWTH_1YR" hidden="1">"c1636"</definedName>
    <definedName name="IQ_EST_EPS_GROWTH_2YR" hidden="1">"c1637"</definedName>
    <definedName name="IQ_EST_EPS_GROWTH_5YR" hidden="1">"c1655"</definedName>
    <definedName name="IQ_EST_EPS_GROWTH_5YR_HIGH" hidden="1">"c1657"</definedName>
    <definedName name="IQ_EST_EPS_GROWTH_5YR_LOW" hidden="1">"c1658"</definedName>
    <definedName name="IQ_EST_EPS_GROWTH_5YR_MEDIAN" hidden="1">"c1656"</definedName>
    <definedName name="IQ_EST_EPS_GROWTH_5YR_NUM" hidden="1">"c1659"</definedName>
    <definedName name="IQ_EST_EPS_GROWTH_5YR_STDDEV" hidden="1">"c1660"</definedName>
    <definedName name="IQ_EST_EPS_GROWTH_Q_1YR" hidden="1">"c1641"</definedName>
    <definedName name="IQ_EST_EPS_GW_DIFF" hidden="1">"c1891"</definedName>
    <definedName name="IQ_EST_EPS_GW_SURPRISE_PERCENT" hidden="1">"c1892"</definedName>
    <definedName name="IQ_EST_EPS_NORM_DIFF" hidden="1">"c2247"</definedName>
    <definedName name="IQ_EST_EPS_NORM_SURPRISE_PERCENT" hidden="1">"c2248"</definedName>
    <definedName name="IQ_EST_EPS_REPORT_DIFF" hidden="1">"c1893"</definedName>
    <definedName name="IQ_EST_EPS_REPORT_SURPRISE_PERCENT" hidden="1">"c1894"</definedName>
    <definedName name="IQ_EST_EPS_SEQ_GROWTH_Q" hidden="1">"c1764"</definedName>
    <definedName name="IQ_EST_EPS_SURPRISE_PERCENT" hidden="1">"c1635"</definedName>
    <definedName name="IQ_EST_FFO_DIFF" hidden="1">"c1869"</definedName>
    <definedName name="IQ_EST_FFO_GROWTH_1YR" hidden="1">"c1770"</definedName>
    <definedName name="IQ_EST_FFO_GROWTH_2YR" hidden="1">"c1771"</definedName>
    <definedName name="IQ_EST_FFO_GROWTH_Q_1YR" hidden="1">"c1772"</definedName>
    <definedName name="IQ_EST_FFO_SEQ_GROWTH_Q" hidden="1">"c1773"</definedName>
    <definedName name="IQ_EST_FFO_SURPRISE_PERCENT" hidden="1">"c1870"</definedName>
    <definedName name="IQ_EST_NAV_DIFF" hidden="1">"c1895"</definedName>
    <definedName name="IQ_EST_NAV_SURPRISE_PERCENT" hidden="1">"c1896"</definedName>
    <definedName name="IQ_EST_NI_DIFF" hidden="1">"c1885"</definedName>
    <definedName name="IQ_EST_NI_GW_DIFF" hidden="1">"c1887"</definedName>
    <definedName name="IQ_EST_NI_GW_SURPRISE_PERCENT" hidden="1">"c1888"</definedName>
    <definedName name="IQ_EST_NI_REPORT_DIFF" hidden="1">"c1889"</definedName>
    <definedName name="IQ_EST_NI_REPORT_SURPRISE_PERCENT" hidden="1">"c1890"</definedName>
    <definedName name="IQ_EST_NI_SURPRISE_PERCENT" hidden="1">"c1886"</definedName>
    <definedName name="IQ_EST_NUM_BUY" hidden="1">"c1759"</definedName>
    <definedName name="IQ_EST_NUM_HOLD" hidden="1">"c1761"</definedName>
    <definedName name="IQ_EST_NUM_NO_OPINION" hidden="1">"c1758"</definedName>
    <definedName name="IQ_EST_NUM_OUTPERFORM" hidden="1">"c1760"</definedName>
    <definedName name="IQ_EST_NUM_SELL" hidden="1">"c1763"</definedName>
    <definedName name="IQ_EST_NUM_UNDERPERFORM" hidden="1">"c1762"</definedName>
    <definedName name="IQ_EST_OPER_INC_DIFF" hidden="1">"c1877"</definedName>
    <definedName name="IQ_EST_OPER_INC_SURPRISE_PERCENT" hidden="1">"c1878"</definedName>
    <definedName name="IQ_EST_PRE_TAX_DIFF" hidden="1">"c1879"</definedName>
    <definedName name="IQ_EST_PRE_TAX_GW_DIFF" hidden="1">"c1881"</definedName>
    <definedName name="IQ_EST_PRE_TAX_GW_SURPRISE_PERCENT" hidden="1">"c1882"</definedName>
    <definedName name="IQ_EST_PRE_TAX_REPORT_DIFF" hidden="1">"c1883"</definedName>
    <definedName name="IQ_EST_PRE_TAX_REPORT_SURPRISE_PERCENT" hidden="1">"c1884"</definedName>
    <definedName name="IQ_EST_PRE_TAX_SURPRISE_PERCENT" hidden="1">"c1880"</definedName>
    <definedName name="IQ_EST_REV_DIFF" hidden="1">"c1865"</definedName>
    <definedName name="IQ_EST_REV_GROWTH_1YR" hidden="1">"c1638"</definedName>
    <definedName name="IQ_EST_REV_GROWTH_2YR" hidden="1">"c1639"</definedName>
    <definedName name="IQ_EST_REV_GROWTH_Q_1YR" hidden="1">"c1640"</definedName>
    <definedName name="IQ_EST_REV_SEQ_GROWTH_Q" hidden="1">"c1765"</definedName>
    <definedName name="IQ_EST_REV_SURPRISE_PERCENT" hidden="1">"c1866"</definedName>
    <definedName name="IQ_EV_OVER_EMPLOYEE" hidden="1">"c1428"</definedName>
    <definedName name="IQ_EV_OVER_LTM_EBIT" hidden="1">"c1426"</definedName>
    <definedName name="IQ_EV_OVER_LTM_EBITDA" hidden="1">"c1427"</definedName>
    <definedName name="IQ_EV_OVER_LTM_REVENUE" hidden="1">"c1429"</definedName>
    <definedName name="IQ_EVAL_DATE" hidden="1">"c2180"</definedName>
    <definedName name="IQ_EXCHANGE" hidden="1">"c405"</definedName>
    <definedName name="IQ_EXERCISE_PRICE" hidden="1">"c1897"</definedName>
    <definedName name="IQ_EXERCISED" hidden="1">"c406"</definedName>
    <definedName name="IQ_EXP_RETURN_PENSION_DOMESTIC" hidden="1">"c407"</definedName>
    <definedName name="IQ_EXP_RETURN_PENSION_FOREIGN" hidden="1">"c408"</definedName>
    <definedName name="IQ_EXPLORE_DRILL" hidden="1">"c409"</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IT" hidden="1">"c415"</definedName>
    <definedName name="IQ_EXTRA_ACC_ITEMS_UTI" hidden="1">"c416"</definedName>
    <definedName name="IQ_EXTRA_ITEMS" hidden="1">"c1459"</definedName>
    <definedName name="IQ_FDIC" hidden="1">"c417"</definedName>
    <definedName name="IQ_FEDFUNDS_SOLD" hidden="1">"c2256"</definedName>
    <definedName name="IQ_FFO" hidden="1">"c1574"</definedName>
    <definedName name="IQ_FFO_ACT_OR_EST" hidden="1">"c2216"</definedName>
    <definedName name="IQ_FFO_EST" hidden="1">"c418"</definedName>
    <definedName name="IQ_FFO_HIGH_EST" hidden="1">"c419"</definedName>
    <definedName name="IQ_FFO_LOW_EST" hidden="1">"c420"</definedName>
    <definedName name="IQ_FFO_MEDIAN_EST" hidden="1">"c1665"</definedName>
    <definedName name="IQ_FFO_NUM_EST" hidden="1">"c421"</definedName>
    <definedName name="IQ_FFO_STDDEV_EST" hidden="1">"c422"</definedName>
    <definedName name="IQ_FHLB_DEBT" hidden="1">"c423"</definedName>
    <definedName name="IQ_FHLB_DUE_CY" hidden="1">"c2080"</definedName>
    <definedName name="IQ_FHLB_DUE_CY1" hidden="1">"c2081"</definedName>
    <definedName name="IQ_FHLB_DUE_CY2" hidden="1">"c2082"</definedName>
    <definedName name="IQ_FHLB_DUE_CY3" hidden="1">"c2083"</definedName>
    <definedName name="IQ_FHLB_DUE_CY4" hidden="1">"c2084"</definedName>
    <definedName name="IQ_FHLB_DUE_NEXT_FIVE" hidden="1">"c2085"</definedName>
    <definedName name="IQ_FILING_CURRENCY" hidden="1">"c2129"</definedName>
    <definedName name="IQ_FILINGDATE_BS" hidden="1">"c424"</definedName>
    <definedName name="IQ_FILINGDATE_CF" hidden="1">"c425"</definedName>
    <definedName name="IQ_FILINGDATE_IS" hidden="1">"c426"</definedName>
    <definedName name="IQ_FILM_RIGHTS" hidden="1">"c2254"</definedName>
    <definedName name="IQ_FIN_DIV_ASSETS_CURRENT" hidden="1">"c427"</definedName>
    <definedName name="IQ_FIN_DIV_ASSETS_LT" hidden="1">"c428"</definedName>
    <definedName name="IQ_FIN_DIV_DEBT_CURRENT" hidden="1">"c429"</definedName>
    <definedName name="IQ_FIN_DIV_DEBT_LT" hidden="1">"c430"</definedName>
    <definedName name="IQ_FIN_DIV_EXP" hidden="1">"c431"</definedName>
    <definedName name="IQ_FIN_DIV_INT_EXP" hidden="1">"c432"</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REV" hidden="1">"c437"</definedName>
    <definedName name="IQ_FINANCING_CASH" hidden="1">"c1405"</definedName>
    <definedName name="IQ_FINANCING_CASH_SUPPL" hidden="1">"c1406"</definedName>
    <definedName name="IQ_FINISHED_INV" hidden="1">"c438"</definedName>
    <definedName name="IQ_FIRST_INT_DATE" hidden="1">"c2186"</definedName>
    <definedName name="IQ_FIRST_YEAR_LIFE" hidden="1">"c439"</definedName>
    <definedName name="IQ_FIRST_YEAR_LIFE_PREM" hidden="1">"c2787"</definedName>
    <definedName name="IQ_FIRST_YEAR_PREM" hidden="1">"c2786"</definedName>
    <definedName name="IQ_FIRSTPRICINGDATE" hidden="1">"c3050"</definedName>
    <definedName name="IQ_FISCAL_Q" hidden="1">"c440"</definedName>
    <definedName name="IQ_FISCAL_Y" hidden="1">"c441"</definedName>
    <definedName name="IQ_FIVE_PERCENT_OWNER" hidden="1">"c442"</definedName>
    <definedName name="IQ_FIVEPERCENT_PERCENT" hidden="1">"c443"</definedName>
    <definedName name="IQ_FIVEPERCENT_SHARES" hidden="1">"c444"</definedName>
    <definedName name="IQ_FIXED_ASSET_TURNS" hidden="1">"c445"</definedName>
    <definedName name="IQ_FLOAT_PERCENT" hidden="1">"c1575"</definedName>
    <definedName name="IQ_FOREIGN_DEP_IB" hidden="1">"c446"</definedName>
    <definedName name="IQ_FOREIGN_DEP_NON_IB" hidden="1">"c447"</definedName>
    <definedName name="IQ_FOREIGN_EXCHANGE" hidden="1">"c1376"</definedName>
    <definedName name="IQ_FOREIGN_LOANS" hidden="1">"c448"</definedName>
    <definedName name="IQ_FQ" hidden="1">500</definedName>
    <definedName name="IQ_FUEL" hidden="1">"c449"</definedName>
    <definedName name="IQ_FULL_TIME" hidden="1">"c450"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X" hidden="1">"c451"</definedName>
    <definedName name="IQ_FY" hidden="1">1000</definedName>
    <definedName name="IQ_GA_EXP" hidden="1">"c2241"</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IT" hidden="1">"c477"</definedName>
    <definedName name="IQ_GAIN_ASSETS_REV_UTI" hidden="1">"c478"</definedName>
    <definedName name="IQ_GAIN_ASSETS_UTI" hidden="1">"c479"</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SALE_ASSETS" hidden="1">"c1377"</definedName>
    <definedName name="IQ_GOODWILL_NET" hidden="1">"c1380"</definedName>
    <definedName name="IQ_GP" hidden="1">"c511"</definedName>
    <definedName name="IQ_GP_10YR_ANN_GROWTH" hidden="1">"c512"</definedName>
    <definedName name="IQ_GP_1YR_ANN_GROWTH" hidden="1">"c513"</definedName>
    <definedName name="IQ_GP_2YR_ANN_GROWTH" hidden="1">"c514"</definedName>
    <definedName name="IQ_GP_3YR_ANN_GROWTH" hidden="1">"c515"</definedName>
    <definedName name="IQ_GP_5YR_ANN_GROWTH" hidden="1">"c516"</definedName>
    <definedName name="IQ_GP_7YR_ANN_GROWTH" hidden="1">"c517"</definedName>
    <definedName name="IQ_GPPE" hidden="1">"c518"</definedName>
    <definedName name="IQ_GROSS_AH_EARNED" hidden="1">"c2742"</definedName>
    <definedName name="IQ_GROSS_CLAIM_EXP_INCUR" hidden="1">"c2755"</definedName>
    <definedName name="IQ_GROSS_CLAIM_EXP_PAID" hidden="1">"c2758"</definedName>
    <definedName name="IQ_GROSS_CLAIM_EXP_RES" hidden="1">"c2752"</definedName>
    <definedName name="IQ_GROSS_DIVID" hidden="1">"c1446"</definedName>
    <definedName name="IQ_GROSS_EARNED" hidden="1">"c2732"</definedName>
    <definedName name="IQ_GROSS_LIFE_EARNED" hidden="1">"c2737"</definedName>
    <definedName name="IQ_GROSS_LIFE_IN_FORCE" hidden="1">"c2767"</definedName>
    <definedName name="IQ_GROSS_LOANS" hidden="1">"c521"</definedName>
    <definedName name="IQ_GROSS_LOANS_10YR_ANN_GROWTH" hidden="1">"c522"</definedName>
    <definedName name="IQ_GROSS_LOANS_1YR_ANN_GROWTH" hidden="1">"c523"</definedName>
    <definedName name="IQ_GROSS_LOANS_2YR_ANN_GROWTH" hidden="1">"c524"</definedName>
    <definedName name="IQ_GROSS_LOANS_3YR_ANN_GROWTH" hidden="1">"c525"</definedName>
    <definedName name="IQ_GROSS_LOANS_5YR_ANN_GROWTH" hidden="1">"c526"</definedName>
    <definedName name="IQ_GROSS_LOANS_7YR_ANN_GROWTH" hidden="1">"c527"</definedName>
    <definedName name="IQ_GROSS_LOANS_TOTAL_DEPOSITS" hidden="1">"c528"</definedName>
    <definedName name="IQ_GROSS_MARGIN" hidden="1">"c529"</definedName>
    <definedName name="IQ_GROSS_PC_EARNED" hidden="1">"c2747"</definedName>
    <definedName name="IQ_GROSS_PROFIT" hidden="1">"c1378"</definedName>
    <definedName name="IQ_GROSS_SPRD" hidden="1">"c2155"</definedName>
    <definedName name="IQ_GROSS_WRITTEN" hidden="1">"c2726"</definedName>
    <definedName name="IQ_GW" hidden="1">"c530"</definedName>
    <definedName name="IQ_GW_AMORT_BR" hidden="1">"c532"</definedName>
    <definedName name="IQ_GW_AMORT_FIN" hidden="1">"c540"</definedName>
    <definedName name="IQ_GW_AMORT_INS" hidden="1">"c541"</definedName>
    <definedName name="IQ_GW_AMORT_REIT" hidden="1">"c542"</definedName>
    <definedName name="IQ_GW_AMORT_UTI" hidden="1">"c543"</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IT" hidden="1">"c1480"</definedName>
    <definedName name="IQ_GW_INTAN_AMORT_UTI" hidden="1">"c1481"</definedName>
    <definedName name="IQ_HIGH_TARGET_PRICE" hidden="1">"c1651"</definedName>
    <definedName name="IQ_HIGHPRICE" hidden="1">"c545"</definedName>
    <definedName name="IQ_HOMEOWNERS_WRITTEN" hidden="1">"c546"</definedName>
    <definedName name="IQ_IMPAIR_OIL" hidden="1">"c547"</definedName>
    <definedName name="IQ_IMPAIRMENT_GW" hidden="1">"c548"</definedName>
    <definedName name="IQ_IMPUT_OPER_LEASE_DEPR" hidden="1">"c2987"</definedName>
    <definedName name="IQ_IMPUT_OPER_LEASE_INT_EXP" hidden="1">"c2986"</definedName>
    <definedName name="IQ_INC_AFTER_TAX" hidden="1">"c1598"</definedName>
    <definedName name="IQ_INC_AVAIL_EXCL" hidden="1">"c1395"</definedName>
    <definedName name="IQ_INC_AVAIL_INCL" hidden="1">"c1396"</definedName>
    <definedName name="IQ_INC_BEFORE_TAX" hidden="1">"c1375"</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S_ANNUITY_LIAB" hidden="1">"c563"</definedName>
    <definedName name="IQ_INS_ANNUITY_REV" hidden="1">"c2788"</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IT" hidden="1">"c575"</definedName>
    <definedName name="IQ_INS_SETTLE_UTI" hidden="1">"c576"</definedName>
    <definedName name="IQ_INSIDER_3MTH_BOUGHT_PCT" hidden="1">"c1534"</definedName>
    <definedName name="IQ_INSIDER_3MTH_NET_PCT" hidden="1">"c1535"</definedName>
    <definedName name="IQ_INSIDER_3MTH_SOLD_PCT" hidden="1">"c1533"</definedName>
    <definedName name="IQ_INSIDER_6MTH_BOUGHT_PCT" hidden="1">"c1537"</definedName>
    <definedName name="IQ_INSIDER_6MTH_NET_PCT" hidden="1">"c1538"</definedName>
    <definedName name="IQ_INSIDER_6MTH_SOLD_PCT" hidden="1">"c1536"</definedName>
    <definedName name="IQ_INSIDER_OVER_TOTAL" hidden="1">"c1581"</definedName>
    <definedName name="IQ_INSIDER_OWNER" hidden="1">"c577"</definedName>
    <definedName name="IQ_INSIDER_PERCENT" hidden="1">"c578"</definedName>
    <definedName name="IQ_INSIDER_SHARES" hidden="1">"c579"</definedName>
    <definedName name="IQ_INSTITUTIONAL_OVER_TOTAL" hidden="1">"c1580"</definedName>
    <definedName name="IQ_INSTITUTIONAL_OWNER" hidden="1">"c580"</definedName>
    <definedName name="IQ_INSTITUTIONAL_PERCENT" hidden="1">"c581"</definedName>
    <definedName name="IQ_INSTITUTIONAL_SHARES" hidden="1">"c582"</definedName>
    <definedName name="IQ_INSUR_RECEIV" hidden="1">"c1600"</definedName>
    <definedName name="IQ_INT_BORROW" hidden="1">"c583"</definedName>
    <definedName name="IQ_INT_DEPOSITS" hidden="1">"c584"</definedName>
    <definedName name="IQ_INT_DIV_INC" hidden="1">"c585"</definedName>
    <definedName name="IQ_INT_EXP_BR" hidden="1">"c586"</definedName>
    <definedName name="IQ_INT_EXP_COVERAGE" hidden="1">"c587"</definedName>
    <definedName name="IQ_INT_EXP_FIN" hidden="1">"c588"</definedName>
    <definedName name="IQ_INT_EXP_INCL_CAP" hidden="1">"c2988"</definedName>
    <definedName name="IQ_INT_EXP_INS" hidden="1">"c589"</definedName>
    <definedName name="IQ_INT_EXP_LTD" hidden="1">"c2086"</definedName>
    <definedName name="IQ_INT_EXP_REIT" hidden="1">"c590"</definedName>
    <definedName name="IQ_INT_EXP_TOTAL" hidden="1">"c591"</definedName>
    <definedName name="IQ_INT_EXP_UTI" hidden="1">"c592"</definedName>
    <definedName name="IQ_INT_INC_BR" hidden="1">"c593"</definedName>
    <definedName name="IQ_INT_INC_FIN" hidden="1">"c594"</definedName>
    <definedName name="IQ_INT_INC_INVEST" hidden="1">"c595"</definedName>
    <definedName name="IQ_INT_INC_LOANS" hidden="1">"c596"</definedName>
    <definedName name="IQ_INT_INC_REIT" hidden="1">"c597"</definedName>
    <definedName name="IQ_INT_INC_TOTAL" hidden="1">"c598"</definedName>
    <definedName name="IQ_INT_INC_UTI" hidden="1">"c599"</definedName>
    <definedName name="IQ_INT_INV_INC" hidden="1">"c600"</definedName>
    <definedName name="IQ_INT_INV_INC_REIT" hidden="1">"c601"</definedName>
    <definedName name="IQ_INT_INV_INC_UTI" hidden="1">"c602"</definedName>
    <definedName name="IQ_INT_ON_BORROWING_COVERAGE" hidden="1">"c603"</definedName>
    <definedName name="IQ_INT_RATE_SPREAD" hidden="1">"c604"</definedName>
    <definedName name="IQ_INTANGIBLES_NET" hidden="1">"c1407"</definedName>
    <definedName name="IQ_INTEREST_CASH_DEPOSITS" hidden="1">"c2255"</definedName>
    <definedName name="IQ_INTEREST_EXP" hidden="1">"c618"</definedName>
    <definedName name="IQ_INTEREST_EXP_NET" hidden="1">"c1450"</definedName>
    <definedName name="IQ_INTEREST_EXP_NON" hidden="1">"c1383"</definedName>
    <definedName name="IQ_INTEREST_EXP_SUPPL" hidden="1">"c1460"</definedName>
    <definedName name="IQ_INTEREST_INC" hidden="1">"c1393"</definedName>
    <definedName name="IQ_INTEREST_INC_NON" hidden="1">"c1384"</definedName>
    <definedName name="IQ_INTEREST_INVEST_INC" hidden="1">"c619"</definedName>
    <definedName name="IQ_INV_10YR_ANN_GROWTH" hidden="1">"c1930"</definedName>
    <definedName name="IQ_INV_1YR_ANN_GROWTH" hidden="1">"c1925"</definedName>
    <definedName name="IQ_INV_2YR_ANN_GROWTH" hidden="1">"c1926"</definedName>
    <definedName name="IQ_INV_3YR_ANN_GROWTH" hidden="1">"c1927"</definedName>
    <definedName name="IQ_INV_5YR_ANN_GROWTH" hidden="1">"c1928"</definedName>
    <definedName name="IQ_INV_7YR_ANN_GROWTH" hidden="1">"c1929"</definedName>
    <definedName name="IQ_INV_BANKING_FEE" hidden="1">"c620"</definedName>
    <definedName name="IQ_INV_METHOD" hidden="1">"c621"</definedName>
    <definedName name="IQ_INVENTORY" hidden="1">"c622"</definedName>
    <definedName name="IQ_INVENTORY_TURNS" hidden="1">"c623"</definedName>
    <definedName name="IQ_INVENTORY_UTI" hidden="1">"c624"</definedName>
    <definedName name="IQ_INVEST_DEBT" hidden="1">"c625"</definedName>
    <definedName name="IQ_INVEST_EQUITY_PREF" hidden="1">"c626"</definedName>
    <definedName name="IQ_INVEST_FHLB" hidden="1">"c627"</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IT" hidden="1">"c633"</definedName>
    <definedName name="IQ_INVEST_LOANS_CF_UTI" hidden="1">"c634"</definedName>
    <definedName name="IQ_INVEST_REAL_ESTATE" hidden="1">"c635"</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IT" hidden="1">"c642"</definedName>
    <definedName name="IQ_INVEST_SECURITY_CF_UTI" hidden="1">"c643"</definedName>
    <definedName name="IQ_IPRD" hidden="1">"c644"</definedName>
    <definedName name="IQ_ISS_DEBT_NET" hidden="1">"c1391"</definedName>
    <definedName name="IQ_ISS_STOCK_NET" hidden="1">"c1601"</definedName>
    <definedName name="IQ_ISSUE_CURRENCY" hidden="1">"c2156"</definedName>
    <definedName name="IQ_ISSUE_NAME" hidden="1">"c2142"</definedName>
    <definedName name="IQ_ISSUER" hidden="1">"c2143"</definedName>
    <definedName name="IQ_ISSUER_CIQID" hidden="1">"c2258"</definedName>
    <definedName name="IQ_ISSUER_PARENT" hidden="1">"c2144"</definedName>
    <definedName name="IQ_ISSUER_PARENT_CIQID" hidden="1">"c2260"</definedName>
    <definedName name="IQ_ISSUER_PARENT_TICKER" hidden="1">"c2259"</definedName>
    <definedName name="IQ_ISSUER_TICKER" hidden="1">"c2252"</definedName>
    <definedName name="IQ_JR_SUB_DEBT" hidden="1">"c2534"</definedName>
    <definedName name="IQ_JR_SUB_DEBT_EBITDA" hidden="1">"c2560"</definedName>
    <definedName name="IQ_JR_SUB_DEBT_EBITDA_CAPEX" hidden="1">"c2561"</definedName>
    <definedName name="IQ_JR_SUB_DEBT_PCT" hidden="1">"c2535"</definedName>
    <definedName name="IQ_LAND" hidden="1">"c645"</definedName>
    <definedName name="IQ_LAST_PMT_DATE" hidden="1">"c2188"</definedName>
    <definedName name="IQ_LAST_SPLIT_DATE" hidden="1">"c2095"</definedName>
    <definedName name="IQ_LAST_SPLIT_FACTOR" hidden="1">"c2093"</definedName>
    <definedName name="IQ_LASTPRICINGDATE" hidden="1">"c3051"</definedName>
    <definedName name="IQ_LASTSALEPRICE" hidden="1">"c646"</definedName>
    <definedName name="IQ_LASTSALEPRICE_DATE" hidden="1">"c2109"</definedName>
    <definedName name="IQ_LATESTK" hidden="1">1000</definedName>
    <definedName name="IQ_LATESTQ" hidden="1">500</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IT" hidden="1">"c652"</definedName>
    <definedName name="IQ_LEGAL_SETTLE_UTI" hidden="1">"c653"</definedName>
    <definedName name="IQ_LEVERAGE_RATIO" hidden="1">"c654"</definedName>
    <definedName name="IQ_LEVERED_FCF" hidden="1">"c1907"</definedName>
    <definedName name="IQ_LFCF_10YR_ANN_GROWTH" hidden="1">"c1942"</definedName>
    <definedName name="IQ_LFCF_1YR_ANN_GROWTH" hidden="1">"c1937"</definedName>
    <definedName name="IQ_LFCF_2YR_ANN_GROWTH" hidden="1">"c1938"</definedName>
    <definedName name="IQ_LFCF_3YR_ANN_GROWTH" hidden="1">"c1939"</definedName>
    <definedName name="IQ_LFCF_5YR_ANN_GROWTH" hidden="1">"c1940"</definedName>
    <definedName name="IQ_LFCF_7YR_ANN_GROWTH" hidden="1">"c1941"</definedName>
    <definedName name="IQ_LFCF_MARGIN" hidden="1">"c1961"</definedName>
    <definedName name="IQ_LH_STATUTORY_SURPLUS" hidden="1">"c2771"</definedName>
    <definedName name="IQ_LICENSED_POPS" hidden="1">"c2123"</definedName>
    <definedName name="IQ_LIFE_EARNED" hidden="1">"c2739"</definedName>
    <definedName name="IQ_LIFOR" hidden="1">"c655"</definedName>
    <definedName name="IQ_LL" hidden="1">"c656"</definedName>
    <definedName name="IQ_LOAN_LEASE_RECEIV" hidden="1">"c657"</definedName>
    <definedName name="IQ_LOAN_LOSS" hidden="1">"c1386"</definedName>
    <definedName name="IQ_LOAN_SERVICE_REV" hidden="1">"c658"</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IT" hidden="1">"c664"</definedName>
    <definedName name="IQ_LOANS_CF_UTI" hidden="1">"c665"</definedName>
    <definedName name="IQ_LOANS_FOR_SALE" hidden="1">"c666"</definedName>
    <definedName name="IQ_LOANS_PAST_DUE" hidden="1">"c667"</definedName>
    <definedName name="IQ_LOANS_RECEIV_CURRENT" hidden="1">"c668"</definedName>
    <definedName name="IQ_LOANS_RECEIV_LT" hidden="1">"c669"</definedName>
    <definedName name="IQ_LOANS_RECEIV_LT_UTI" hidden="1">"c670"</definedName>
    <definedName name="IQ_LONG_TERM_DEBT" hidden="1">"c1387"</definedName>
    <definedName name="IQ_LONG_TERM_DEBT_OVER_TOTAL_CAP" hidden="1">"c1388"</definedName>
    <definedName name="IQ_LONG_TERM_GROWTH" hidden="1">"c671"</definedName>
    <definedName name="IQ_LONG_TERM_INV" hidden="1">"c1389"</definedName>
    <definedName name="IQ_LOSS_LOSS_EXP" hidden="1">"c672"</definedName>
    <definedName name="IQ_LOSS_TO_NET_EARNED" hidden="1">"c2751"</definedName>
    <definedName name="IQ_LOW_TARGET_PRICE" hidden="1">"c1652"</definedName>
    <definedName name="IQ_LOWPRICE" hidden="1">"c673"</definedName>
    <definedName name="IQ_LT_DEBT" hidden="1">"c674"</definedName>
    <definedName name="IQ_LT_DEBT_BNK" hidden="1">"c675"</definedName>
    <definedName name="IQ_LT_DEBT_BR" hidden="1">"c676"</definedName>
    <definedName name="IQ_LT_DEBT_CAPITAL" hidden="1">"c677"</definedName>
    <definedName name="IQ_LT_DEBT_CAPITAL_LEASES" hidden="1">"c2542"</definedName>
    <definedName name="IQ_LT_DEBT_CAPITAL_LEASES_PCT" hidden="1">"c2543"</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IT" hidden="1">"c686"</definedName>
    <definedName name="IQ_LT_DEBT_ISSUED_UTI" hidden="1">"c687"</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IT" hidden="1">"c694"</definedName>
    <definedName name="IQ_LT_DEBT_REPAID_UTI" hidden="1">"c695"</definedName>
    <definedName name="IQ_LT_DEBT_UTI" hidden="1">"c696"</definedName>
    <definedName name="IQ_LT_INVEST" hidden="1">"c697"</definedName>
    <definedName name="IQ_LT_INVEST_BR" hidden="1">"c698"</definedName>
    <definedName name="IQ_LT_INVEST_FIN" hidden="1">"c699"</definedName>
    <definedName name="IQ_LT_INVEST_REIT" hidden="1">"c700"</definedName>
    <definedName name="IQ_LT_INVEST_UTI" hidden="1">"c701"</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 hidden="1">2000</definedName>
    <definedName name="IQ_LTM_REVENUE_OVER_EMPLOYEES" hidden="1">"c1437"</definedName>
    <definedName name="IQ_MACHINERY" hidden="1">"c711"</definedName>
    <definedName name="IQ_MAINT_CAPEX" hidden="1">"c2947"</definedName>
    <definedName name="IQ_MAINT_REPAIR" hidden="1">"c2087"</definedName>
    <definedName name="IQ_MAKE_WHOLE_END_DATE" hidden="1">"c2493"</definedName>
    <definedName name="IQ_MAKE_WHOLE_SPREAD" hidden="1">"c2494"</definedName>
    <definedName name="IQ_MAKE_WHOLE_START_DATE" hidden="1">"c2492"</definedName>
    <definedName name="IQ_MARKET_CAP_LFCF" hidden="1">"c2209"</definedName>
    <definedName name="IQ_MARKETCAP" hidden="1">"c712"</definedName>
    <definedName name="IQ_MARKETING" hidden="1">"c2239"</definedName>
    <definedName name="IQ_MATURITY_DATE" hidden="1">"c2146"</definedName>
    <definedName name="IQ_MC_RATIO" hidden="1">"c2783"</definedName>
    <definedName name="IQ_MC_STATUTORY_SURPLUS" hidden="1">"c2772"</definedName>
    <definedName name="IQ_MEDIAN_TARGET_PRICE" hidden="1">"c1650"</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IT" hidden="1">"c724"</definedName>
    <definedName name="IQ_MERGER_RESTRUCTURE_UTI" hidden="1">"c725"</definedName>
    <definedName name="IQ_MERGER_UTI" hidden="1">"c726"</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IT" hidden="1">"c734"</definedName>
    <definedName name="IQ_MINORITY_INTEREST_TOTAL" hidden="1">"c1905"</definedName>
    <definedName name="IQ_MINORITY_INTEREST_UTI" hidden="1">"c735"</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KTCAP_TOTAL_REV_FWD" hidden="1">"c742"</definedName>
    <definedName name="IQ_MM_ACCOUNT" hidden="1">"c743"</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MORTGAGE_SERV_RIGHTS" hidden="1">"c2242"</definedName>
    <definedName name="IQ_NAV_ACT_OR_EST" hidden="1">"c2225"</definedName>
    <definedName name="IQ_NAV_EST" hidden="1">"c1751"</definedName>
    <definedName name="IQ_NAV_HIGH_EST" hidden="1">"c1753"</definedName>
    <definedName name="IQ_NAV_LOW_EST" hidden="1">"c1754"</definedName>
    <definedName name="IQ_NAV_MEDIAN_EST" hidden="1">"c1752"</definedName>
    <definedName name="IQ_NAV_NUM_EST" hidden="1">"c1755"</definedName>
    <definedName name="IQ_NAV_STDDEV_EST" hidden="1">"c1756"</definedName>
    <definedName name="IQ_NET_CHANGE" hidden="1">"c749"</definedName>
    <definedName name="IQ_NET_CLAIM_EXP_INCUR" hidden="1">"c2757"</definedName>
    <definedName name="IQ_NET_CLAIM_EXP_INCUR_CY" hidden="1">"c2761"</definedName>
    <definedName name="IQ_NET_CLAIM_EXP_INCUR_PY" hidden="1">"c2762"</definedName>
    <definedName name="IQ_NET_CLAIM_EXP_PAID" hidden="1">"c2760"</definedName>
    <definedName name="IQ_NET_CLAIM_EXP_PAID_CY" hidden="1">"c2763"</definedName>
    <definedName name="IQ_NET_CLAIM_EXP_PAID_PY" hidden="1">"c2764"</definedName>
    <definedName name="IQ_NET_CLAIM_EXP_RES" hidden="1">"c2754"</definedName>
    <definedName name="IQ_NET_DEBT" hidden="1">"c1584"</definedName>
    <definedName name="IQ_NET_DEBT_EBITDA" hidden="1">"c750"</definedName>
    <definedName name="IQ_NET_DEBT_EBITDA_CAPEX" hidden="1">"c2949"</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IT" hidden="1">"c756"</definedName>
    <definedName name="IQ_NET_DEBT_ISSUED_UTI" hidden="1">"c757"</definedName>
    <definedName name="IQ_NET_EARNED" hidden="1">"c2734"</definedName>
    <definedName name="IQ_NET_INC" hidden="1">"c1394"</definedName>
    <definedName name="IQ_NET_INC_BEFORE" hidden="1">"c1368"</definedName>
    <definedName name="IQ_NET_INC_CF" hidden="1">"c1397"</definedName>
    <definedName name="IQ_NET_INC_MARGIN" hidden="1">"c1398"</definedName>
    <definedName name="IQ_NET_INT_INC_10YR_ANN_GROWTH" hidden="1">"c758"</definedName>
    <definedName name="IQ_NET_INT_INC_1YR_ANN_GROWTH" hidden="1">"c759"</definedName>
    <definedName name="IQ_NET_INT_INC_2YR_ANN_GROWTH" hidden="1">"c760"</definedName>
    <definedName name="IQ_NET_INT_INC_3YR_ANN_GROWTH" hidden="1">"c761"</definedName>
    <definedName name="IQ_NET_INT_INC_5YR_ANN_GROWTH" hidden="1">"c762"</definedName>
    <definedName name="IQ_NET_INT_INC_7YR_ANN_GROWTH" hidden="1">"c763"</definedName>
    <definedName name="IQ_NET_INT_INC_BNK" hidden="1">"c764"</definedName>
    <definedName name="IQ_NET_INT_INC_BR" hidden="1">"c765"</definedName>
    <definedName name="IQ_NET_INT_INC_FIN" hidden="1">"c766"</definedName>
    <definedName name="IQ_NET_INT_INC_TOTAL_REV" hidden="1">"c767"</definedName>
    <definedName name="IQ_NET_INT_MARGIN" hidden="1">"c768"</definedName>
    <definedName name="IQ_NET_INTEREST_EXP" hidden="1">"c769"</definedName>
    <definedName name="IQ_NET_INTEREST_EXP_REIT" hidden="1">"c770"</definedName>
    <definedName name="IQ_NET_INTEREST_EXP_UTI" hidden="1">"c771"</definedName>
    <definedName name="IQ_NET_INTEREST_INC" hidden="1">"c1392"</definedName>
    <definedName name="IQ_NET_INTEREST_INC_AFTER_LL" hidden="1">"c1604"</definedName>
    <definedName name="IQ_NET_LIFE_INS_IN_FORCE" hidden="1">"c2769"</definedName>
    <definedName name="IQ_NET_LOANS" hidden="1">"c772"</definedName>
    <definedName name="IQ_NET_LOANS_10YR_ANN_GROWTH" hidden="1">"c773"</definedName>
    <definedName name="IQ_NET_LOANS_1YR_ANN_GROWTH" hidden="1">"c774"</definedName>
    <definedName name="IQ_NET_LOANS_2YR_ANN_GROWTH" hidden="1">"c775"</definedName>
    <definedName name="IQ_NET_LOANS_3YR_ANN_GROWTH" hidden="1">"c776"</definedName>
    <definedName name="IQ_NET_LOANS_5YR_ANN_GROWTH" hidden="1">"c777"</definedName>
    <definedName name="IQ_NET_LOANS_7YR_ANN_GROWTH" hidden="1">"c778"</definedName>
    <definedName name="IQ_NET_LOANS_TOTAL_DEPOSITS" hidden="1">"c779"</definedName>
    <definedName name="IQ_NET_RENTAL_EXP_FN" hidden="1">"c780"</definedName>
    <definedName name="IQ_NET_TO_GROSS_EARNED" hidden="1">"c2750"</definedName>
    <definedName name="IQ_NET_TO_GROSS_WRITTEN" hidden="1">"c2729"</definedName>
    <definedName name="IQ_NET_WRITTEN" hidden="1">"c2728"</definedName>
    <definedName name="IQ_NEW_PREM" hidden="1">"c2785"</definedName>
    <definedName name="IQ_NEXT_CALL_DATE" hidden="1">"c2198"</definedName>
    <definedName name="IQ_NEXT_CALL_PRICE" hidden="1">"c2199"</definedName>
    <definedName name="IQ_NEXT_INT_DATE" hidden="1">"c2187"</definedName>
    <definedName name="IQ_NEXT_PUT_DATE" hidden="1">"c2200"</definedName>
    <definedName name="IQ_NEXT_PUT_PRICE" hidden="1">"c2201"</definedName>
    <definedName name="IQ_NEXT_SINK_FUND_AMOUNT" hidden="1">"c2490"</definedName>
    <definedName name="IQ_NEXT_SINK_FUND_DATE" hidden="1">"c2489"</definedName>
    <definedName name="IQ_NEXT_SINK_FUND_PRICE" hidden="1">"c2491"</definedName>
    <definedName name="IQ_NI" hidden="1">"c781"</definedName>
    <definedName name="IQ_NI_10YR_ANN_GROWTH" hidden="1">"c782"</definedName>
    <definedName name="IQ_NI_1YR_ANN_GROWTH" hidden="1">"c783"</definedName>
    <definedName name="IQ_NI_2YR_ANN_GROWTH" hidden="1">"c784"</definedName>
    <definedName name="IQ_NI_3YR_ANN_GROWTH" hidden="1">"c785"</definedName>
    <definedName name="IQ_NI_5YR_ANN_GROWTH" hidden="1">"c786"</definedName>
    <definedName name="IQ_NI_7YR_ANN_GROWTH" hidden="1">"c787"</definedName>
    <definedName name="IQ_NI_ACT_OR_EST" hidden="1">"c2222"</definedName>
    <definedName name="IQ_NI_AFTER_CAPITALIZED" hidden="1">"c788"</definedName>
    <definedName name="IQ_NI_AVAIL_EXCL" hidden="1">"c789"</definedName>
    <definedName name="IQ_NI_AVAIL_EXCL_MARGIN" hidden="1">"c790"</definedName>
    <definedName name="IQ_NI_AVAIL_INCL" hidden="1">"c791"</definedName>
    <definedName name="IQ_NI_BEFORE_CAPITALIZED" hidden="1">"c792"</definedName>
    <definedName name="IQ_NI_CF" hidden="1">"c793"</definedName>
    <definedName name="IQ_NI_EST" hidden="1">"c1716"</definedName>
    <definedName name="IQ_NI_GW_EST" hidden="1">"c1723"</definedName>
    <definedName name="IQ_NI_GW_HIGH_EST" hidden="1">"c1725"</definedName>
    <definedName name="IQ_NI_GW_LOW_EST" hidden="1">"c1726"</definedName>
    <definedName name="IQ_NI_GW_MEDIAN_EST" hidden="1">"c1724"</definedName>
    <definedName name="IQ_NI_GW_NUM_EST" hidden="1">"c1727"</definedName>
    <definedName name="IQ_NI_GW_STDDEV_EST" hidden="1">"c1728"</definedName>
    <definedName name="IQ_NI_HIGH_EST" hidden="1">"c1718"</definedName>
    <definedName name="IQ_NI_LOW_EST" hidden="1">"c1719"</definedName>
    <definedName name="IQ_NI_MARGIN" hidden="1">"c794"</definedName>
    <definedName name="IQ_NI_MEDIAN_EST" hidden="1">"c1717"</definedName>
    <definedName name="IQ_NI_NORM" hidden="1">"c1901"</definedName>
    <definedName name="IQ_NI_NORM_10YR_ANN_GROWTH" hidden="1">"c1960"</definedName>
    <definedName name="IQ_NI_NORM_1YR_ANN_GROWTH" hidden="1">"c1955"</definedName>
    <definedName name="IQ_NI_NORM_2YR_ANN_GROWTH" hidden="1">"c1956"</definedName>
    <definedName name="IQ_NI_NORM_3YR_ANN_GROWTH" hidden="1">"c1957"</definedName>
    <definedName name="IQ_NI_NORM_5YR_ANN_GROWTH" hidden="1">"c1958"</definedName>
    <definedName name="IQ_NI_NORM_7YR_ANN_GROWTH" hidden="1">"c1959"</definedName>
    <definedName name="IQ_NI_NORM_MARGIN" hidden="1">"c1964"</definedName>
    <definedName name="IQ_NI_NUM_EST" hidden="1">"c1720"</definedName>
    <definedName name="IQ_NI_REPORTED_EST" hidden="1">"c1730"</definedName>
    <definedName name="IQ_NI_REPORTED_HIGH_EST" hidden="1">"c1732"</definedName>
    <definedName name="IQ_NI_REPORTED_LOW_EST" hidden="1">"c1733"</definedName>
    <definedName name="IQ_NI_REPORTED_MEDIAN_EST" hidden="1">"c1731"</definedName>
    <definedName name="IQ_NI_REPORTED_NUM_EST" hidden="1">"c1734"</definedName>
    <definedName name="IQ_NI_REPORTED_STDDEV_EST" hidden="1">"c1735"</definedName>
    <definedName name="IQ_NI_SFAS" hidden="1">"c795"</definedName>
    <definedName name="IQ_NI_STDDEV_EST" hidden="1">"c1721"</definedName>
    <definedName name="IQ_NON_ACCRUAL_LOANS" hidden="1">"c796"</definedName>
    <definedName name="IQ_NON_CASH" hidden="1">"c1399"</definedName>
    <definedName name="IQ_NON_CASH_ITEMS" hidden="1">"c797"</definedName>
    <definedName name="IQ_NON_INS_EXP" hidden="1">"c798"</definedName>
    <definedName name="IQ_NON_INS_REV" hidden="1">"c799"</definedName>
    <definedName name="IQ_NON_INT_BEAR_CD" hidden="1">"c800"</definedName>
    <definedName name="IQ_NON_INT_EXP" hidden="1">"c801"</definedName>
    <definedName name="IQ_NON_INT_INC" hidden="1">"c802"</definedName>
    <definedName name="IQ_NON_INT_INC_10YR_ANN_GROWTH" hidden="1">"c803"</definedName>
    <definedName name="IQ_NON_INT_INC_1YR_ANN_GROWTH" hidden="1">"c804"</definedName>
    <definedName name="IQ_NON_INT_INC_2YR_ANN_GROWTH" hidden="1">"c805"</definedName>
    <definedName name="IQ_NON_INT_INC_3YR_ANN_GROWTH" hidden="1">"c806"</definedName>
    <definedName name="IQ_NON_INT_INC_5YR_ANN_GROWTH" hidden="1">"c807"</definedName>
    <definedName name="IQ_NON_INT_INC_7YR_ANN_GROWTH" hidden="1">"c808"</definedName>
    <definedName name="IQ_NON_INTEREST_EXP" hidden="1">"c1400"</definedName>
    <definedName name="IQ_NON_INTEREST_INC" hidden="1">"c1401"</definedName>
    <definedName name="IQ_NON_OPER_EXP" hidden="1">"c809"</definedName>
    <definedName name="IQ_NON_OPER_INC" hidden="1">"c810"</definedName>
    <definedName name="IQ_NON_PERF_ASSETS_10YR_ANN_GROWTH" hidden="1">"c811"</definedName>
    <definedName name="IQ_NON_PERF_ASSETS_1YR_ANN_GROWTH" hidden="1">"c812"</definedName>
    <definedName name="IQ_NON_PERF_ASSETS_2YR_ANN_GROWTH" hidden="1">"c813"</definedName>
    <definedName name="IQ_NON_PERF_ASSETS_3YR_ANN_GROWTH" hidden="1">"c814"</definedName>
    <definedName name="IQ_NON_PERF_ASSETS_5YR_ANN_GROWTH" hidden="1">"c815"</definedName>
    <definedName name="IQ_NON_PERF_ASSETS_7YR_ANN_GROWTH" hidden="1">"c816"</definedName>
    <definedName name="IQ_NON_PERF_ASSETS_TOTAL_ASSETS" hidden="1">"c817"</definedName>
    <definedName name="IQ_NON_PERF_LOANS_10YR_ANN_GROWTH" hidden="1">"c818"</definedName>
    <definedName name="IQ_NON_PERF_LOANS_1YR_ANN_GROWTH" hidden="1">"c819"</definedName>
    <definedName name="IQ_NON_PERF_LOANS_2YR_ANN_GROWTH" hidden="1">"c820"</definedName>
    <definedName name="IQ_NON_PERF_LOANS_3YR_ANN_GROWTH" hidden="1">"c821"</definedName>
    <definedName name="IQ_NON_PERF_LOANS_5YR_ANN_GROWTH" hidden="1">"c822"</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LOANS" hidden="1">"c827"</definedName>
    <definedName name="IQ_NONCASH_PENSION_EXP" hidden="1">"c3000"</definedName>
    <definedName name="IQ_NONRECOURSE_DEBT" hidden="1">"c2550"</definedName>
    <definedName name="IQ_NONRECOURSE_DEBT_PCT" hidden="1">"c2551"</definedName>
    <definedName name="IQ_NONUTIL_REV" hidden="1">"c2089"</definedName>
    <definedName name="IQ_NORM_EPS_ACT_OR_EST" hidden="1">"c2249"</definedName>
    <definedName name="IQ_NORMAL_INC_AFTER" hidden="1">"c1605"</definedName>
    <definedName name="IQ_NORMAL_INC_AVAIL" hidden="1">"c1606"</definedName>
    <definedName name="IQ_NORMAL_INC_BEFORE" hidden="1">"c1607"</definedName>
    <definedName name="IQ_NOTES_PAY" hidden="1">"c1423"</definedName>
    <definedName name="IQ_NOW_ACCOUNT" hidden="1">"c828"</definedName>
    <definedName name="IQ_NPPE" hidden="1">"c829"</definedName>
    <definedName name="IQ_NPPE_10YR_ANN_GROWTH" hidden="1">"c830"</definedName>
    <definedName name="IQ_NPPE_1YR_ANN_GROWTH" hidden="1">"c831"</definedName>
    <definedName name="IQ_NPPE_2YR_ANN_GROWTH" hidden="1">"c832"</definedName>
    <definedName name="IQ_NPPE_3YR_ANN_GROWTH" hidden="1">"c833"</definedName>
    <definedName name="IQ_NPPE_5YR_ANN_GROWTH" hidden="1">"c834"</definedName>
    <definedName name="IQ_NPPE_7YR_ANN_GROWTH" hidden="1">"c835"</definedName>
    <definedName name="IQ_NTM" hidden="1">6000</definedName>
    <definedName name="IQ_NUKE" hidden="1">"c836"</definedName>
    <definedName name="IQ_NUKE_CF" hidden="1">"c837"</definedName>
    <definedName name="IQ_NUKE_CONTR" hidden="1">"c838"</definedName>
    <definedName name="IQ_NUM_BRANCHES" hidden="1">"c2088"</definedName>
    <definedName name="IQ_NUMBER_ADRHOLDERS" hidden="1">"c1970"</definedName>
    <definedName name="IQ_NUMBER_DAYS" hidden="1">"c1904"</definedName>
    <definedName name="IQ_NUMBER_SHAREHOLDERS" hidden="1">"c1967"</definedName>
    <definedName name="IQ_NUMBER_SHAREHOLDERS_CLASSA" hidden="1">"c1968"</definedName>
    <definedName name="IQ_NUMBER_SHAREHOLDERS_OTHER" hidden="1">"c1969"</definedName>
    <definedName name="IQ_OCCUPY_EXP" hidden="1">"c839"</definedName>
    <definedName name="IQ_OFFER_AMOUNT" hidden="1">"c2152"</definedName>
    <definedName name="IQ_OFFER_COUPON" hidden="1">"c2147"</definedName>
    <definedName name="IQ_OFFER_COUPON_TYPE" hidden="1">"c2148"</definedName>
    <definedName name="IQ_OFFER_DATE" hidden="1">"c2149"</definedName>
    <definedName name="IQ_OFFER_PRICE" hidden="1">"c2150"</definedName>
    <definedName name="IQ_OFFER_YIELD" hidden="1">"c2151"</definedName>
    <definedName name="IQ_OG_10DISC" hidden="1">"c1998"</definedName>
    <definedName name="IQ_OG_10DISC_GAS" hidden="1">"c2018"</definedName>
    <definedName name="IQ_OG_10DISC_OIL" hidden="1">"c2008"</definedName>
    <definedName name="IQ_OG_ACQ_COST_PROVED" hidden="1">"c1975"</definedName>
    <definedName name="IQ_OG_ACQ_COST_PROVED_GAS" hidden="1">"c1987"</definedName>
    <definedName name="IQ_OG_ACQ_COST_PROVED_OIL" hidden="1">"c1981"</definedName>
    <definedName name="IQ_OG_ACQ_COST_UNPROVED" hidden="1">"c1976"</definedName>
    <definedName name="IQ_OG_ACQ_COST_UNPROVED_GAS" hidden="1">"c1988"</definedName>
    <definedName name="IQ_OG_ACQ_COST_UNPROVED_OIL" hidden="1">"c1982"</definedName>
    <definedName name="IQ_OG_AVG_DAILY_PROD_GAS" hidden="1">"c2910"</definedName>
    <definedName name="IQ_OG_AVG_DAILY_PROD_NGL" hidden="1">"c2911"</definedName>
    <definedName name="IQ_OG_AVG_DAILY_PROD_OIL" hidden="1">"c2909"</definedName>
    <definedName name="IQ_OG_CLOSE_BALANCE_GAS" hidden="1">"c2049"</definedName>
    <definedName name="IQ_OG_CLOSE_BALANCE_NGL" hidden="1">"c2920"</definedName>
    <definedName name="IQ_OG_CLOSE_BALANCE_OIL" hidden="1">"c2037"</definedName>
    <definedName name="IQ_OG_DCF_BEFORE_TAXES" hidden="1">"c2023"</definedName>
    <definedName name="IQ_OG_DCF_BEFORE_TAXES_GAS" hidden="1">"c2025"</definedName>
    <definedName name="IQ_OG_DCF_BEFORE_TAXES_OIL" hidden="1">"c2024"</definedName>
    <definedName name="IQ_OG_DEVELOPED_RESERVES_GAS" hidden="1">"c2053"</definedName>
    <definedName name="IQ_OG_DEVELOPED_RESERVES_NGL" hidden="1">"c2922"</definedName>
    <definedName name="IQ_OG_DEVELOPED_RESERVES_OIL" hidden="1">"c2054"</definedName>
    <definedName name="IQ_OG_DEVELOPMENT_COSTS" hidden="1">"c1978"</definedName>
    <definedName name="IQ_OG_DEVELOPMENT_COSTS_GAS" hidden="1">"c1990"</definedName>
    <definedName name="IQ_OG_DEVELOPMENT_COSTS_OIL" hidden="1">"c1984"</definedName>
    <definedName name="IQ_OG_EQUITY_DCF" hidden="1">"c2002"</definedName>
    <definedName name="IQ_OG_EQUITY_DCF_GAS" hidden="1">"c2022"</definedName>
    <definedName name="IQ_OG_EQUITY_DCF_OIL" hidden="1">"c2012"</definedName>
    <definedName name="IQ_OG_EQUTY_RESERVES_GAS" hidden="1">"c2050"</definedName>
    <definedName name="IQ_OG_EQUTY_RESERVES_NGL" hidden="1">"c2921"</definedName>
    <definedName name="IQ_OG_EQUTY_RESERVES_OIL" hidden="1">"c2038"</definedName>
    <definedName name="IQ_OG_EXPLORATION_COSTS" hidden="1">"c1977"</definedName>
    <definedName name="IQ_OG_EXPLORATION_COSTS_GAS" hidden="1">"c1989"</definedName>
    <definedName name="IQ_OG_EXPLORATION_COSTS_OIL" hidden="1">"c1983"</definedName>
    <definedName name="IQ_OG_EXT_DISC_GAS" hidden="1">"c2043"</definedName>
    <definedName name="IQ_OG_EXT_DISC_NGL" hidden="1">"c2914"</definedName>
    <definedName name="IQ_OG_EXT_DISC_OIL" hidden="1">"c2031"</definedName>
    <definedName name="IQ_OG_FUTURE_CASH_INFLOWS" hidden="1">"c1993"</definedName>
    <definedName name="IQ_OG_FUTURE_CASH_INFLOWS_GAS" hidden="1">"c2013"</definedName>
    <definedName name="IQ_OG_FUTURE_CASH_INFLOWS_OIL" hidden="1">"c2003"</definedName>
    <definedName name="IQ_OG_FUTURE_DEVELOPMENT_COSTS" hidden="1">"c1995"</definedName>
    <definedName name="IQ_OG_FUTURE_DEVELOPMENT_COSTS_GAS" hidden="1">"c2015"</definedName>
    <definedName name="IQ_OG_FUTURE_DEVELOPMENT_COSTS_OIL" hidden="1">"c2005"</definedName>
    <definedName name="IQ_OG_FUTURE_INC_TAXES" hidden="1">"c1997"</definedName>
    <definedName name="IQ_OG_FUTURE_INC_TAXES_GAS" hidden="1">"c2017"</definedName>
    <definedName name="IQ_OG_FUTURE_INC_TAXES_OIL" hidden="1">"c2007"</definedName>
    <definedName name="IQ_OG_FUTURE_PRODUCTION_COSTS" hidden="1">"c1994"</definedName>
    <definedName name="IQ_OG_FUTURE_PRODUCTION_COSTS_GAS" hidden="1">"c2014"</definedName>
    <definedName name="IQ_OG_FUTURE_PRODUCTION_COSTS_OIL" hidden="1">"c2004"</definedName>
    <definedName name="IQ_OG_GAS_PRICE_HEDGED" hidden="1">"c2056"</definedName>
    <definedName name="IQ_OG_GAS_PRICE_UNHEDGED" hidden="1">"c2058"</definedName>
    <definedName name="IQ_OG_IMPROVED_RECOVERY_GAS" hidden="1">"c2044"</definedName>
    <definedName name="IQ_OG_IMPROVED_RECOVERY_NGL" hidden="1">"c2915"</definedName>
    <definedName name="IQ_OG_IMPROVED_RECOVERY_OIL" hidden="1">"c2032"</definedName>
    <definedName name="IQ_OG_LIQUID_GAS_PRICE_HEDGED" hidden="1">"c2233"</definedName>
    <definedName name="IQ_OG_LIQUID_GAS_PRICE_UNHEDGED" hidden="1">"c2234"</definedName>
    <definedName name="IQ_OG_NET_FUTURE_CASH_FLOWS" hidden="1">"c1996"</definedName>
    <definedName name="IQ_OG_NET_FUTURE_CASH_FLOWS_GAS" hidden="1">"c2016"</definedName>
    <definedName name="IQ_OG_NET_FUTURE_CASH_FLOWS_OIL" hidden="1">"c2006"</definedName>
    <definedName name="IQ_OG_OIL_PRICE_HEDGED" hidden="1">"c2055"</definedName>
    <definedName name="IQ_OG_OIL_PRICE_UNHEDGED" hidden="1">"c2057"</definedName>
    <definedName name="IQ_OG_OPEN_BALANCE_GAS" hidden="1">"c2041"</definedName>
    <definedName name="IQ_OG_OPEN_BALANCE_NGL" hidden="1">"c2912"</definedName>
    <definedName name="IQ_OG_OPEN_BALANCE_OIL" hidden="1">"c2029"</definedName>
    <definedName name="IQ_OG_OTHER_ADJ_FCF" hidden="1">"c1999"</definedName>
    <definedName name="IQ_OG_OTHER_ADJ_FCF_GAS" hidden="1">"c2019"</definedName>
    <definedName name="IQ_OG_OTHER_ADJ_FCF_OIL" hidden="1">"c2009"</definedName>
    <definedName name="IQ_OG_OTHER_ADJ_GAS" hidden="1">"c2048"</definedName>
    <definedName name="IQ_OG_OTHER_ADJ_NGL" hidden="1">"c2919"</definedName>
    <definedName name="IQ_OG_OTHER_ADJ_OIL" hidden="1">"c2036"</definedName>
    <definedName name="IQ_OG_OTHER_COSTS" hidden="1">"c1979"</definedName>
    <definedName name="IQ_OG_OTHER_COSTS_GAS" hidden="1">"c1991"</definedName>
    <definedName name="IQ_OG_OTHER_COSTS_OIL" hidden="1">"c1985"</definedName>
    <definedName name="IQ_OG_PRODUCTION_GAS" hidden="1">"c2047"</definedName>
    <definedName name="IQ_OG_PRODUCTION_NGL" hidden="1">"c2918"</definedName>
    <definedName name="IQ_OG_PRODUCTION_OIL" hidden="1">"c2035"</definedName>
    <definedName name="IQ_OG_PURCHASES_GAS" hidden="1">"c2045"</definedName>
    <definedName name="IQ_OG_PURCHASES_NGL" hidden="1">"c2916"</definedName>
    <definedName name="IQ_OG_PURCHASES_OIL" hidden="1">"c2033"</definedName>
    <definedName name="IQ_OG_REVISIONS_GAS" hidden="1">"c2042"</definedName>
    <definedName name="IQ_OG_REVISIONS_NGL" hidden="1">"c2913"</definedName>
    <definedName name="IQ_OG_REVISIONS_OIL" hidden="1">"c2030"</definedName>
    <definedName name="IQ_OG_SALES_IN_PLACE_GAS" hidden="1">"c2046"</definedName>
    <definedName name="IQ_OG_SALES_IN_PLACE_NGL" hidden="1">"c2917"</definedName>
    <definedName name="IQ_OG_SALES_IN_PLACE_OIL" hidden="1">"c2034"</definedName>
    <definedName name="IQ_OG_STANDARDIZED_DCF" hidden="1">"c2000"</definedName>
    <definedName name="IQ_OG_STANDARDIZED_DCF_GAS" hidden="1">"c2020"</definedName>
    <definedName name="IQ_OG_STANDARDIZED_DCF_HEDGED" hidden="1">"c2001"</definedName>
    <definedName name="IQ_OG_STANDARDIZED_DCF_HEDGED_GAS" hidden="1">"c2021"</definedName>
    <definedName name="IQ_OG_STANDARDIZED_DCF_HEDGED_OIL" hidden="1">"c2011"</definedName>
    <definedName name="IQ_OG_STANDARDIZED_DCF_OIL" hidden="1">"c2010"</definedName>
    <definedName name="IQ_OG_TAXES" hidden="1">"c2026"</definedName>
    <definedName name="IQ_OG_TAXES_GAS" hidden="1">"c2028"</definedName>
    <definedName name="IQ_OG_TAXES_OIL" hidden="1">"c2027"</definedName>
    <definedName name="IQ_OG_TOTAL_COSTS" hidden="1">"c1980"</definedName>
    <definedName name="IQ_OG_TOTAL_COSTS_GAS" hidden="1">"c1992"</definedName>
    <definedName name="IQ_OG_TOTAL_COSTS_OIL" hidden="1">"c1986"</definedName>
    <definedName name="IQ_OG_TOTAL_EST_PROVED_RESERVES_GAS" hidden="1">"c2052"</definedName>
    <definedName name="IQ_OG_TOTAL_GAS_PRODUCTION" hidden="1">"c2060"</definedName>
    <definedName name="IQ_OG_TOTAL_LIQUID_GAS_PRODUCTION" hidden="1">"c2235"</definedName>
    <definedName name="IQ_OG_TOTAL_OIL_PRODUCTION" hidden="1">"c2059"</definedName>
    <definedName name="IQ_OG_TOTAL_OIL_PRODUCTON" hidden="1">"c2059"</definedName>
    <definedName name="IQ_OG_UNDEVELOPED_RESERVES_GAS" hidden="1">"c2051"</definedName>
    <definedName name="IQ_OG_UNDEVELOPED_RESERVES_NGL" hidden="1">"c2923"</definedName>
    <definedName name="IQ_OG_UNDEVELOPED_RESERVES_OIL" hidden="1">"c2039"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NPRICE" hidden="1">"c848"</definedName>
    <definedName name="IQ_OPER_INC" hidden="1">"c849"</definedName>
    <definedName name="IQ_OPER_INC_ACT_OR_EST" hidden="1">"c2220"</definedName>
    <definedName name="IQ_OPER_INC_BR" hidden="1">"c850"</definedName>
    <definedName name="IQ_OPER_INC_EST" hidden="1">"c1688"</definedName>
    <definedName name="IQ_OPER_INC_FIN" hidden="1">"c851"</definedName>
    <definedName name="IQ_OPER_INC_HIGH_EST" hidden="1">"c1690"</definedName>
    <definedName name="IQ_OPER_INC_INS" hidden="1">"c852"</definedName>
    <definedName name="IQ_OPER_INC_LOW_EST" hidden="1">"c1691"</definedName>
    <definedName name="IQ_OPER_INC_MARGIN" hidden="1">"c1448"</definedName>
    <definedName name="IQ_OPER_INC_MEDIAN_EST" hidden="1">"c1689"</definedName>
    <definedName name="IQ_OPER_INC_NUM_EST" hidden="1">"c1692"</definedName>
    <definedName name="IQ_OPER_INC_REIT" hidden="1">"c853"</definedName>
    <definedName name="IQ_OPER_INC_STDDEV_EST" hidden="1">"c1693"</definedName>
    <definedName name="IQ_OPER_INC_UTI" hidden="1">"c854"</definedName>
    <definedName name="IQ_OPERATIONS_EXP" hidden="1">"c855"</definedName>
    <definedName name="IQ_OPTIONS_BEG_OS" hidden="1">"c1572"</definedName>
    <definedName name="IQ_OPTIONS_CANCELLED" hidden="1">"c856"</definedName>
    <definedName name="IQ_OPTIONS_END_OS" hidden="1">"c1573"</definedName>
    <definedName name="IQ_OPTIONS_EXERCISED" hidden="1">"c2116"</definedName>
    <definedName name="IQ_OPTIONS_GRANTED" hidden="1">"c2673"</definedName>
    <definedName name="IQ_OPTIONS_ISSUED" hidden="1">"c857"</definedName>
    <definedName name="IQ_OPTIONS_STRIKE_PRICE_GRANTED" hidden="1">"c2678"</definedName>
    <definedName name="IQ_OPTIONS_STRIKE_PRICE_OS" hidden="1">"c2677"</definedName>
    <definedName name="IQ_ORDER_BACKLOG" hidden="1">"c2090"</definedName>
    <definedName name="IQ_OTHER_ADJUST_GROSS_LOANS" hidden="1">"c859"</definedName>
    <definedName name="IQ_OTHER_ASSETS" hidden="1">"c860"</definedName>
    <definedName name="IQ_OTHER_ASSETS_BNK" hidden="1">"c861"</definedName>
    <definedName name="IQ_OTHER_ASSETS_BR" hidden="1">"c862"</definedName>
    <definedName name="IQ_OTHER_ASSETS_FIN" hidden="1">"c863"</definedName>
    <definedName name="IQ_OTHER_ASSETS_INS" hidden="1">"c864"</definedName>
    <definedName name="IQ_OTHER_ASSETS_REIT" hidden="1">"c865"</definedName>
    <definedName name="IQ_OTHER_ASSETS_SERV_RIGHTS" hidden="1">"c2243"</definedName>
    <definedName name="IQ_OTHER_ASSETS_UTI" hidden="1">"c866"</definedName>
    <definedName name="IQ_OTHER_BEARING_LIAB" hidden="1">"c1608"</definedName>
    <definedName name="IQ_OTHER_BENEFITS_OBLIGATION" hidden="1">"c867"</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REIT" hidden="1">"c882"</definedName>
    <definedName name="IQ_OTHER_CL_SUPPL_UTI" hidden="1">"c883"</definedName>
    <definedName name="IQ_OTHER_CL_UTI" hidden="1">"c884"</definedName>
    <definedName name="IQ_OTHER_CURRENT_ASSETS" hidden="1">"c1403"</definedName>
    <definedName name="IQ_OTHER_CURRENT_LIAB" hidden="1">"c1404"</definedName>
    <definedName name="IQ_OTHER_DEBT" hidden="1">"c2507"</definedName>
    <definedName name="IQ_OTHER_DEBT_PCT" hidden="1">"c2508"</definedName>
    <definedName name="IQ_OTHER_DEP" hidden="1">"c885"</definedName>
    <definedName name="IQ_OTHER_EARNING" hidden="1">"c1609"</definedName>
    <definedName name="IQ_OTHER_EQUITY" hidden="1">"c886"</definedName>
    <definedName name="IQ_OTHER_EQUITY_BNK" hidden="1">"c887"</definedName>
    <definedName name="IQ_OTHER_EQUITY_BR" hidden="1">"c888"</definedName>
    <definedName name="IQ_OTHER_EQUITY_FIN" hidden="1">"c889"</definedName>
    <definedName name="IQ_OTHER_EQUITY_INS" hidden="1">"c890"</definedName>
    <definedName name="IQ_OTHER_EQUITY_REIT" hidden="1">"c891"</definedName>
    <definedName name="IQ_OTHER_EQUITY_UTI" hidden="1">"c892"</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IT" hidden="1">"c904"</definedName>
    <definedName name="IQ_OTHER_FINANCE_ACT_SUPPL_UTI" hidden="1">"c905"</definedName>
    <definedName name="IQ_OTHER_FINANCE_ACT_UTI" hidden="1">"c906"</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IT" hidden="1">"c912"</definedName>
    <definedName name="IQ_OTHER_INTAN_UTI" hidden="1">"c913"</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IT" hidden="1">"c927"</definedName>
    <definedName name="IQ_OTHER_INVEST_ACT_SUPPL_UTI" hidden="1">"c928"</definedName>
    <definedName name="IQ_OTHER_INVEST_ACT_UTI" hidden="1">"c929"</definedName>
    <definedName name="IQ_OTHER_INVESTING" hidden="1">"c1408"</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IT" hidden="1">"c940"</definedName>
    <definedName name="IQ_OTHER_LIAB_LT_UTI" hidden="1">"c941"</definedName>
    <definedName name="IQ_OTHER_LIAB_REIT" hidden="1">"c942"</definedName>
    <definedName name="IQ_OTHER_LIAB_UTI" hidden="1">"c943"</definedName>
    <definedName name="IQ_OTHER_LIAB_WRITTEN" hidden="1">"c944"</definedName>
    <definedName name="IQ_OTHER_LOANS" hidden="1">"c945"</definedName>
    <definedName name="IQ_OTHER_LONG_TERM" hidden="1">"c1409"</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IT" hidden="1">"c951"</definedName>
    <definedName name="IQ_OTHER_LT_ASSETS_UTI" hidden="1">"c952"</definedName>
    <definedName name="IQ_OTHER_NET" hidden="1">"c1453"</definedName>
    <definedName name="IQ_OTHER_NON_INT_EXP" hidden="1">"c953"</definedName>
    <definedName name="IQ_OTHER_NON_INT_EXP_TOTAL" hidden="1">"c954"</definedName>
    <definedName name="IQ_OTHER_NON_INT_INC" hidden="1">"c955"</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IT" hidden="1">"c965"</definedName>
    <definedName name="IQ_OTHER_NON_OPER_EXP_SUPPL_UTI" hidden="1">"c966"</definedName>
    <definedName name="IQ_OTHER_NON_OPER_EXP_UTI" hidden="1">"c967"</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IT" hidden="1">"c1003"</definedName>
    <definedName name="IQ_OTHER_OPER_TOT_UTI" hidden="1">"c1004"</definedName>
    <definedName name="IQ_OTHER_OPER_UTI" hidden="1">"c1005"</definedName>
    <definedName name="IQ_OTHER_OPTIONS_BEG_OS" hidden="1">"c2686"</definedName>
    <definedName name="IQ_OTHER_OPTIONS_CANCELLED" hidden="1">"c2689"</definedName>
    <definedName name="IQ_OTHER_OPTIONS_END_OS" hidden="1">"c2690"</definedName>
    <definedName name="IQ_OTHER_OPTIONS_EXERCISED" hidden="1">"c2688"</definedName>
    <definedName name="IQ_OTHER_OPTIONS_GRANTED" hidden="1">"c2687"</definedName>
    <definedName name="IQ_OTHER_OPTIONS_STRIKE_PRICE_OS" hidden="1">"c2691"</definedName>
    <definedName name="IQ_OTHER_OUTSTANDING_BS_DATE" hidden="1">"c1972"</definedName>
    <definedName name="IQ_OTHER_OUTSTANDING_FILING_DATE" hidden="1">"c1974"</definedName>
    <definedName name="IQ_OTHER_PC_WRITTEN" hidden="1">"c1006"</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IT" hidden="1">"c1019"</definedName>
    <definedName name="IQ_OTHER_REV_SUPPL_UTI" hidden="1">"c1020"</definedName>
    <definedName name="IQ_OTHER_REV_UTI" hidden="1">"c1021"</definedName>
    <definedName name="IQ_OTHER_REVENUE" hidden="1">"c1410"</definedName>
    <definedName name="IQ_OTHER_STRIKE_PRICE_GRANTED" hidden="1">"c2692"</definedName>
    <definedName name="IQ_OTHER_UNDRAWN" hidden="1">"c2522"</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IT" hidden="1">"c1499"</definedName>
    <definedName name="IQ_OTHER_UNUSUAL_SUPPL_UTI" hidden="1">"c1500"</definedName>
    <definedName name="IQ_OTHER_UNUSUAL_UTI" hidden="1">"c1565"</definedName>
    <definedName name="IQ_OTHER_WARRANTS_BEG_OS" hidden="1">"c2712"</definedName>
    <definedName name="IQ_OTHER_WARRANTS_CANCELLED" hidden="1">"c2715"</definedName>
    <definedName name="IQ_OTHER_WARRANTS_END_OS" hidden="1">"c2716"</definedName>
    <definedName name="IQ_OTHER_WARRANTS_EXERCISED" hidden="1">"c2714"</definedName>
    <definedName name="IQ_OTHER_WARRANTS_ISSUED" hidden="1">"c2713"</definedName>
    <definedName name="IQ_OTHER_WARRANTS_STRIKE_PRICE_ISSUED" hidden="1">"c2718"</definedName>
    <definedName name="IQ_OTHER_WARRANTS_STRIKE_PRICE_OS" hidden="1">"c2717"</definedName>
    <definedName name="IQ_OUTSTANDING_BS_DATE" hidden="1">"c2128"</definedName>
    <definedName name="IQ_OUTSTANDING_FILING_DATE" hidden="1">"c2127"</definedName>
    <definedName name="IQ_OWNERSHIP" hidden="1">"c2160"</definedName>
    <definedName name="IQ_PART_TIME" hidden="1">"c1024"</definedName>
    <definedName name="IQ_PAY_ACCRUED" hidden="1">"c1457"</definedName>
    <definedName name="IQ_PAYOUT_RATIO" hidden="1">"c1900"</definedName>
    <definedName name="IQ_PBV" hidden="1">"c1025"</definedName>
    <definedName name="IQ_PBV_AVG" hidden="1">"c1026"</definedName>
    <definedName name="IQ_PC_EARNED" hidden="1">"c2749"</definedName>
    <definedName name="IQ_PC_GAAP_COMBINED_RATIO" hidden="1">"c2781"</definedName>
    <definedName name="IQ_PC_GAAP_COMBINED_RATIO_EXCL_CL" hidden="1">"c2782"</definedName>
    <definedName name="IQ_PC_GAAP_EXPENSE_RATIO" hidden="1">"c2780"</definedName>
    <definedName name="IQ_PC_GAAP_LOSS" hidden="1">"c2779"</definedName>
    <definedName name="IQ_PC_POLICY_BENEFITS_EXP" hidden="1">"c2790"</definedName>
    <definedName name="IQ_PC_STAT_COMBINED_RATIO" hidden="1">"c2778"</definedName>
    <definedName name="IQ_PC_STAT_COMBINED_RATIO_EXCL_DIV" hidden="1">"c2777"</definedName>
    <definedName name="IQ_PC_STAT_DIVIDEND_RATIO" hidden="1">"c2776"</definedName>
    <definedName name="IQ_PC_STAT_EXPENSE_RATIO" hidden="1">"c2775"</definedName>
    <definedName name="IQ_PC_STAT_LOSS_RATIO" hidden="1">"c2774"</definedName>
    <definedName name="IQ_PC_STATUTORY_SURPLUS" hidden="1">"c2770"</definedName>
    <definedName name="IQ_PC_WRITTEN" hidden="1">"c1027"</definedName>
    <definedName name="IQ_PE_EXCL" hidden="1">"c1028"</definedName>
    <definedName name="IQ_PE_EXCL_AVG" hidden="1">"c1029"</definedName>
    <definedName name="IQ_PE_EXCL_FWD" hidden="1">"c1030"</definedName>
    <definedName name="IQ_PE_NORMALIZED" hidden="1">"c2207"</definedName>
    <definedName name="IQ_PE_RATIO" hidden="1">"c1610"</definedName>
    <definedName name="IQ_PEG_FWD" hidden="1">"c1863"</definedName>
    <definedName name="IQ_PENSION" hidden="1">"c1031"</definedName>
    <definedName name="IQ_PERCENT_CHANGE_EST_5YR_GROWTH_RATE_12MONTHS" hidden="1">"c1852"</definedName>
    <definedName name="IQ_PERCENT_CHANGE_EST_5YR_GROWTH_RATE_18MONTHS" hidden="1">"c1853"</definedName>
    <definedName name="IQ_PERCENT_CHANGE_EST_5YR_GROWTH_RATE_3MONTHS" hidden="1">"c1849"</definedName>
    <definedName name="IQ_PERCENT_CHANGE_EST_5YR_GROWTH_RATE_6MONTHS" hidden="1">"c1850"</definedName>
    <definedName name="IQ_PERCENT_CHANGE_EST_5YR_GROWTH_RATE_9MONTHS" hidden="1">"c1851"</definedName>
    <definedName name="IQ_PERCENT_CHANGE_EST_5YR_GROWTH_RATE_DAY" hidden="1">"c1846"</definedName>
    <definedName name="IQ_PERCENT_CHANGE_EST_5YR_GROWTH_RATE_MONTH" hidden="1">"c1848"</definedName>
    <definedName name="IQ_PERCENT_CHANGE_EST_5YR_GROWTH_RATE_WEEK" hidden="1">"c1847"</definedName>
    <definedName name="IQ_PERCENT_CHANGE_EST_CFPS_12MONTHS" hidden="1">"c1812"</definedName>
    <definedName name="IQ_PERCENT_CHANGE_EST_CFPS_18MONTHS" hidden="1">"c1813"</definedName>
    <definedName name="IQ_PERCENT_CHANGE_EST_CFPS_3MONTHS" hidden="1">"c1809"</definedName>
    <definedName name="IQ_PERCENT_CHANGE_EST_CFPS_6MONTHS" hidden="1">"c1810"</definedName>
    <definedName name="IQ_PERCENT_CHANGE_EST_CFPS_9MONTHS" hidden="1">"c1811"</definedName>
    <definedName name="IQ_PERCENT_CHANGE_EST_CFPS_DAY" hidden="1">"c1806"</definedName>
    <definedName name="IQ_PERCENT_CHANGE_EST_CFPS_MONTH" hidden="1">"c1808"</definedName>
    <definedName name="IQ_PERCENT_CHANGE_EST_CFPS_WEEK" hidden="1">"c1807"</definedName>
    <definedName name="IQ_PERCENT_CHANGE_EST_DPS_12MONTHS" hidden="1">"c1820"</definedName>
    <definedName name="IQ_PERCENT_CHANGE_EST_DPS_18MONTHS" hidden="1">"c1821"</definedName>
    <definedName name="IQ_PERCENT_CHANGE_EST_DPS_3MONTHS" hidden="1">"c1817"</definedName>
    <definedName name="IQ_PERCENT_CHANGE_EST_DPS_6MONTHS" hidden="1">"c1818"</definedName>
    <definedName name="IQ_PERCENT_CHANGE_EST_DPS_9MONTHS" hidden="1">"c1819"</definedName>
    <definedName name="IQ_PERCENT_CHANGE_EST_DPS_DAY" hidden="1">"c1814"</definedName>
    <definedName name="IQ_PERCENT_CHANGE_EST_DPS_MONTH" hidden="1">"c1816"</definedName>
    <definedName name="IQ_PERCENT_CHANGE_EST_DPS_WEEK" hidden="1">"c1815"</definedName>
    <definedName name="IQ_PERCENT_CHANGE_EST_EBITDA_12MONTHS" hidden="1">"c1804"</definedName>
    <definedName name="IQ_PERCENT_CHANGE_EST_EBITDA_18MONTHS" hidden="1">"c1805"</definedName>
    <definedName name="IQ_PERCENT_CHANGE_EST_EBITDA_3MONTHS" hidden="1">"c1801"</definedName>
    <definedName name="IQ_PERCENT_CHANGE_EST_EBITDA_6MONTHS" hidden="1">"c1802"</definedName>
    <definedName name="IQ_PERCENT_CHANGE_EST_EBITDA_9MONTHS" hidden="1">"c1803"</definedName>
    <definedName name="IQ_PERCENT_CHANGE_EST_EBITDA_DAY" hidden="1">"c1798"</definedName>
    <definedName name="IQ_PERCENT_CHANGE_EST_EBITDA_MONTH" hidden="1">"c1800"</definedName>
    <definedName name="IQ_PERCENT_CHANGE_EST_EBITDA_WEEK" hidden="1">"c1799"</definedName>
    <definedName name="IQ_PERCENT_CHANGE_EST_EPS_12MONTHS" hidden="1">"c1788"</definedName>
    <definedName name="IQ_PERCENT_CHANGE_EST_EPS_18MONTHS" hidden="1">"c1789"</definedName>
    <definedName name="IQ_PERCENT_CHANGE_EST_EPS_3MONTHS" hidden="1">"c1785"</definedName>
    <definedName name="IQ_PERCENT_CHANGE_EST_EPS_6MONTHS" hidden="1">"c1786"</definedName>
    <definedName name="IQ_PERCENT_CHANGE_EST_EPS_9MONTHS" hidden="1">"c1787"</definedName>
    <definedName name="IQ_PERCENT_CHANGE_EST_EPS_DAY" hidden="1">"c1782"</definedName>
    <definedName name="IQ_PERCENT_CHANGE_EST_EPS_MONTH" hidden="1">"c1784"</definedName>
    <definedName name="IQ_PERCENT_CHANGE_EST_EPS_WEEK" hidden="1">"c1783"</definedName>
    <definedName name="IQ_PERCENT_CHANGE_EST_FFO_12MONTHS" hidden="1">"c1828"</definedName>
    <definedName name="IQ_PERCENT_CHANGE_EST_FFO_18MONTHS" hidden="1">"c1829"</definedName>
    <definedName name="IQ_PERCENT_CHANGE_EST_FFO_3MONTHS" hidden="1">"c1825"</definedName>
    <definedName name="IQ_PERCENT_CHANGE_EST_FFO_6MONTHS" hidden="1">"c1826"</definedName>
    <definedName name="IQ_PERCENT_CHANGE_EST_FFO_9MONTHS" hidden="1">"c1827"</definedName>
    <definedName name="IQ_PERCENT_CHANGE_EST_FFO_DAY" hidden="1">"c1822"</definedName>
    <definedName name="IQ_PERCENT_CHANGE_EST_FFO_MONTH" hidden="1">"c1824"</definedName>
    <definedName name="IQ_PERCENT_CHANGE_EST_FFO_WEEK" hidden="1">"c1823"</definedName>
    <definedName name="IQ_PERCENT_CHANGE_EST_PRICE_TARGET_12MONTHS" hidden="1">"c1844"</definedName>
    <definedName name="IQ_PERCENT_CHANGE_EST_PRICE_TARGET_18MONTHS" hidden="1">"c1845"</definedName>
    <definedName name="IQ_PERCENT_CHANGE_EST_PRICE_TARGET_3MONTHS" hidden="1">"c1841"</definedName>
    <definedName name="IQ_PERCENT_CHANGE_EST_PRICE_TARGET_6MONTHS" hidden="1">"c1842"</definedName>
    <definedName name="IQ_PERCENT_CHANGE_EST_PRICE_TARGET_9MONTHS" hidden="1">"c1843"</definedName>
    <definedName name="IQ_PERCENT_CHANGE_EST_PRICE_TARGET_DAY" hidden="1">"c1838"</definedName>
    <definedName name="IQ_PERCENT_CHANGE_EST_PRICE_TARGET_MONTH" hidden="1">"c1840"</definedName>
    <definedName name="IQ_PERCENT_CHANGE_EST_PRICE_TARGET_WEEK" hidden="1">"c1839"</definedName>
    <definedName name="IQ_PERCENT_CHANGE_EST_RECO_12MONTHS" hidden="1">"c1836"</definedName>
    <definedName name="IQ_PERCENT_CHANGE_EST_RECO_18MONTHS" hidden="1">"c1837"</definedName>
    <definedName name="IQ_PERCENT_CHANGE_EST_RECO_3MONTHS" hidden="1">"c1833"</definedName>
    <definedName name="IQ_PERCENT_CHANGE_EST_RECO_6MONTHS" hidden="1">"c1834"</definedName>
    <definedName name="IQ_PERCENT_CHANGE_EST_RECO_9MONTHS" hidden="1">"c1835"</definedName>
    <definedName name="IQ_PERCENT_CHANGE_EST_RECO_DAY" hidden="1">"c1830"</definedName>
    <definedName name="IQ_PERCENT_CHANGE_EST_RECO_MONTH" hidden="1">"c1832"</definedName>
    <definedName name="IQ_PERCENT_CHANGE_EST_RECO_WEEK" hidden="1">"c1831"</definedName>
    <definedName name="IQ_PERCENT_CHANGE_EST_REV_12MONTHS" hidden="1">"c1796"</definedName>
    <definedName name="IQ_PERCENT_CHANGE_EST_REV_18MONTHS" hidden="1">"c1797"</definedName>
    <definedName name="IQ_PERCENT_CHANGE_EST_REV_3MONTHS" hidden="1">"c1793"</definedName>
    <definedName name="IQ_PERCENT_CHANGE_EST_REV_6MONTHS" hidden="1">"c1794"</definedName>
    <definedName name="IQ_PERCENT_CHANGE_EST_REV_9MONTHS" hidden="1">"c1795"</definedName>
    <definedName name="IQ_PERCENT_CHANGE_EST_REV_DAY" hidden="1">"c1790"</definedName>
    <definedName name="IQ_PERCENT_CHANGE_EST_REV_MONTH" hidden="1">"c1792"</definedName>
    <definedName name="IQ_PERCENT_CHANGE_EST_REV_WEEK" hidden="1">"c1791"</definedName>
    <definedName name="IQ_PERIODDATE" hidden="1">"c1414"</definedName>
    <definedName name="IQ_PERIODDATE_BS" hidden="1">"c1032"</definedName>
    <definedName name="IQ_PERIODDATE_CF" hidden="1">"c1033"</definedName>
    <definedName name="IQ_PERIODDATE_IS" hidden="1">"c1034"</definedName>
    <definedName name="IQ_PERIODLENGTH_CF" hidden="1">"c1502"</definedName>
    <definedName name="IQ_PERIODLENGTH_IS" hidden="1">"c1503"</definedName>
    <definedName name="IQ_PERTYPE" hidden="1">"c1611"</definedName>
    <definedName name="IQ_PLL" hidden="1">"c2114"</definedName>
    <definedName name="IQ_PMT_FREQ" hidden="1">"c2236"</definedName>
    <definedName name="IQ_POISON_PUT_EFFECT_DATE" hidden="1">"c2486"</definedName>
    <definedName name="IQ_POISON_PUT_EXPIRATION_DATE" hidden="1">"c2487"</definedName>
    <definedName name="IQ_POISON_PUT_PRICE" hidden="1">"c2488"</definedName>
    <definedName name="IQ_POLICY_BENEFITS" hidden="1">"c1036"</definedName>
    <definedName name="IQ_POLICY_COST" hidden="1">"c1037"</definedName>
    <definedName name="IQ_POLICY_LIAB" hidden="1">"c1612"</definedName>
    <definedName name="IQ_POLICY_LOANS" hidden="1">"c1038"</definedName>
    <definedName name="IQ_POST_RETIRE_EXP" hidden="1">"c1039"</definedName>
    <definedName name="IQ_POSTPAID_CHURN" hidden="1">"c2121"</definedName>
    <definedName name="IQ_POSTPAID_SUBS" hidden="1">"c2118"</definedName>
    <definedName name="IQ_POTENTIAL_UPSIDE" hidden="1">"c1855"</definedName>
    <definedName name="IQ_PRE_OPEN_COST" hidden="1">"c1040"</definedName>
    <definedName name="IQ_PRE_TAX_ACT_OR_EST" hidden="1">"c2221"</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IT" hidden="1">"c1058"</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IT" hidden="1">"c1065"</definedName>
    <definedName name="IQ_PREF_REP_UTI" hidden="1">"c1066"</definedName>
    <definedName name="IQ_PREF_STOCK" hidden="1">"c1416"</definedName>
    <definedName name="IQ_PREF_TOT" hidden="1">"c1415"</definedName>
    <definedName name="IQ_PREMIUMS_ANNUITY_REV" hidden="1">"c1067"</definedName>
    <definedName name="IQ_PREPAID_CHURN" hidden="1">"c2120"</definedName>
    <definedName name="IQ_PREPAID_EXP" hidden="1">"c1068"</definedName>
    <definedName name="IQ_PREPAID_EXPEN" hidden="1">"c1418"</definedName>
    <definedName name="IQ_PREPAID_SUBS" hidden="1">"c2117"</definedName>
    <definedName name="IQ_PRETAX_GW_INC_EST" hidden="1">"c1702"</definedName>
    <definedName name="IQ_PRETAX_GW_INC_HIGH_EST" hidden="1">"c1704"</definedName>
    <definedName name="IQ_PRETAX_GW_INC_LOW_EST" hidden="1">"c1705"</definedName>
    <definedName name="IQ_PRETAX_GW_INC_MEDIAN_EST" hidden="1">"c1703"</definedName>
    <definedName name="IQ_PRETAX_GW_INC_NUM_EST" hidden="1">"c1706"</definedName>
    <definedName name="IQ_PRETAX_GW_INC_STDDEV_EST" hidden="1">"c1707"</definedName>
    <definedName name="IQ_PRETAX_INC_EST" hidden="1">"c1695"</definedName>
    <definedName name="IQ_PRETAX_INC_HIGH_EST" hidden="1">"c1697"</definedName>
    <definedName name="IQ_PRETAX_INC_LOW_EST" hidden="1">"c1698"</definedName>
    <definedName name="IQ_PRETAX_INC_MEDIAN_EST" hidden="1">"c1696"</definedName>
    <definedName name="IQ_PRETAX_INC_NUM_EST" hidden="1">"c1699"</definedName>
    <definedName name="IQ_PRETAX_INC_STDDEV_EST" hidden="1">"c1700"</definedName>
    <definedName name="IQ_PRETAX_REPORT_INC_EST" hidden="1">"c1709"</definedName>
    <definedName name="IQ_PRETAX_REPORT_INC_HIGH_EST" hidden="1">"c1711"</definedName>
    <definedName name="IQ_PRETAX_REPORT_INC_LOW_EST" hidden="1">"c1712"</definedName>
    <definedName name="IQ_PRETAX_REPORT_INC_MEDIAN_EST" hidden="1">"c1710"</definedName>
    <definedName name="IQ_PRETAX_REPORT_INC_NUM_EST" hidden="1">"c1713"</definedName>
    <definedName name="IQ_PRETAX_REPORT_INC_STDDEV_EST" hidden="1">"c1714"</definedName>
    <definedName name="IQ_PRICE_CFPS_FWD" hidden="1">"c2237"</definedName>
    <definedName name="IQ_PRICE_OVER_BVPS" hidden="1">"c1412"</definedName>
    <definedName name="IQ_PRICE_OVER_LTM_EPS" hidden="1">"c1413"</definedName>
    <definedName name="IQ_PRICE_TARGET" hidden="1">"c82"</definedName>
    <definedName name="IQ_PRICEDATE" hidden="1">"c1069"</definedName>
    <definedName name="IQ_PRICING_DATE" hidden="1">"c1613"</definedName>
    <definedName name="IQ_PRIMARY_INDUSTRY" hidden="1">"c1070"</definedName>
    <definedName name="IQ_PRINCIPAL_AMT" hidden="1">"c2157"</definedName>
    <definedName name="IQ_PRO_FORMA_BASIC_EPS" hidden="1">"c1614"</definedName>
    <definedName name="IQ_PRO_FORMA_DILUT_EPS" hidden="1">"c1615"</definedName>
    <definedName name="IQ_PRO_FORMA_NET_INC" hidden="1">"c1452"</definedName>
    <definedName name="IQ_PROFESSIONAL" hidden="1">"c1071"</definedName>
    <definedName name="IQ_PROFESSIONAL_TITLE" hidden="1">"c1072"</definedName>
    <definedName name="IQ_PROJECTED_PENSION_OBLIGATION" hidden="1">"c1292"</definedName>
    <definedName name="IQ_PROJECTED_PENSION_OBLIGATION_DOMESTIC" hidden="1">"c2656"</definedName>
    <definedName name="IQ_PROJECTED_PENSION_OBLIGATION_FOREIGN" hidden="1">"c2664"</definedName>
    <definedName name="IQ_PROPERTY_EXP" hidden="1">"c1073"</definedName>
    <definedName name="IQ_PROPERTY_GROSS" hidden="1">"c1379"</definedName>
    <definedName name="IQ_PROPERTY_MGMT_FEE" hidden="1">"c1074"</definedName>
    <definedName name="IQ_PROPERTY_NET" hidden="1">"c1402"</definedName>
    <definedName name="IQ_PROV_BAD_DEBTS" hidden="1">"c1075"</definedName>
    <definedName name="IQ_PROV_BAD_DEBTS_CF" hidden="1">"c1076"</definedName>
    <definedName name="IQ_PROVISION_10YR_ANN_GROWTH" hidden="1">"c1077"</definedName>
    <definedName name="IQ_PROVISION_1YR_ANN_GROWTH" hidden="1">"c1078"</definedName>
    <definedName name="IQ_PROVISION_2YR_ANN_GROWTH" hidden="1">"c1079"</definedName>
    <definedName name="IQ_PROVISION_3YR_ANN_GROWTH" hidden="1">"c1080"</definedName>
    <definedName name="IQ_PROVISION_5YR_ANN_GROWTH" hidden="1">"c1081"</definedName>
    <definedName name="IQ_PROVISION_7YR_ANN_GROWTH" hidden="1">"c1082"</definedName>
    <definedName name="IQ_PROVISION_CHARGE_OFFS" hidden="1">"c1083"</definedName>
    <definedName name="IQ_PTBV" hidden="1">"c1084"</definedName>
    <definedName name="IQ_PTBV_AVG" hidden="1">"c1085"</definedName>
    <definedName name="IQ_PUT_DATE_SCHEDULE" hidden="1">"c2483"</definedName>
    <definedName name="IQ_PUT_NOTIFICATION" hidden="1">"c2485"</definedName>
    <definedName name="IQ_PUT_PRICE_SCHEDULE" hidden="1">"c2484"</definedName>
    <definedName name="IQ_QUICK_RATIO" hidden="1">"c1086"</definedName>
    <definedName name="IQ_RATE_COMP_GROWTH_DOMESTIC" hidden="1">"c1087"</definedName>
    <definedName name="IQ_RATE_COMP_GROWTH_FOREIGN" hidden="1">"c1088"</definedName>
    <definedName name="IQ_RAW_INV" hidden="1">"c1089"</definedName>
    <definedName name="IQ_RC" hidden="1">"c2497"</definedName>
    <definedName name="IQ_RC_PCT" hidden="1">"c2498"</definedName>
    <definedName name="IQ_RD_EXP" hidden="1">"c1090"</definedName>
    <definedName name="IQ_RD_EXP_FN" hidden="1">"c1091"</definedName>
    <definedName name="IQ_RE" hidden="1">"c1092"</definedName>
    <definedName name="IQ_REAL_ESTATE" hidden="1">"c1093"</definedName>
    <definedName name="IQ_REAL_ESTATE_ASSETS" hidden="1">"c1094"</definedName>
    <definedName name="IQ_REDEEM_PREF_STOCK" hidden="1">"c1417"</definedName>
    <definedName name="IQ_REG_ASSETS" hidden="1">"c1095"</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NTAL_REV" hidden="1">"c1101"</definedName>
    <definedName name="IQ_RESEARCH_DEV" hidden="1">"c1419"</definedName>
    <definedName name="IQ_RESIDENTIAL_LOANS" hidden="1">"c1102"</definedName>
    <definedName name="IQ_RESTATEMENT_BS" hidden="1">"c1643"</definedName>
    <definedName name="IQ_RESTATEMENT_CF" hidden="1">"c1644"</definedName>
    <definedName name="IQ_RESTATEMENT_IS" hidden="1">"c1642"</definedName>
    <definedName name="IQ_RESTRICTED_CASH" hidden="1">"c1103"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IT" hidden="1">"c1110"</definedName>
    <definedName name="IQ_RESTRUCTURE_UTI" hidden="1">"c1111"</definedName>
    <definedName name="IQ_RESTRUCTURED_LOANS" hidden="1">"c1112"</definedName>
    <definedName name="IQ_RETAIL_ACQUIRED_FRANCHISE_STORES" hidden="1">"c2903"</definedName>
    <definedName name="IQ_RETAIL_ACQUIRED_OWNED_STORES" hidden="1">"c2895"</definedName>
    <definedName name="IQ_RETAIL_ACQUIRED_STORES" hidden="1">"c2887"</definedName>
    <definedName name="IQ_RETAIL_AVG_STORE_SIZE_GROSS" hidden="1">"c2066"</definedName>
    <definedName name="IQ_RETAIL_AVG_STORE_SIZE_NET" hidden="1">"c2067"</definedName>
    <definedName name="IQ_RETAIL_AVG_WK_SALES" hidden="1">"c2891"</definedName>
    <definedName name="IQ_RETAIL_AVG_WK_SALES_FRANCHISE" hidden="1">"c2899"</definedName>
    <definedName name="IQ_RETAIL_AVG_WK_SALES_OWNED" hidden="1">"c2907"</definedName>
    <definedName name="IQ_RETAIL_CLOSED_FRANCHISE_STORES" hidden="1">"c2896"</definedName>
    <definedName name="IQ_RETAIL_CLOSED_OWNED_STORES" hidden="1">"c2904"</definedName>
    <definedName name="IQ_RETAIL_CLOSED_STORES" hidden="1">"c2063"</definedName>
    <definedName name="IQ_RETAIL_FRANCHISE_STORES_BEG" hidden="1">"c2893"</definedName>
    <definedName name="IQ_RETAIL_OPENED_FRANCHISE_STORES" hidden="1">"c2894"</definedName>
    <definedName name="IQ_RETAIL_OPENED_OWNED_STORES" hidden="1">"c2902"</definedName>
    <definedName name="IQ_RETAIL_OPENED_STORES" hidden="1">"c2062"</definedName>
    <definedName name="IQ_RETAIL_OWNED_STORES_BEG" hidden="1">"c2901"</definedName>
    <definedName name="IQ_RETAIL_SALES_SQFT_ALL_GROSS" hidden="1">"c2138"</definedName>
    <definedName name="IQ_RETAIL_SALES_SQFT_ALL_NET" hidden="1">"c2139"</definedName>
    <definedName name="IQ_RETAIL_SALES_SQFT_COMPARABLE_GROSS" hidden="1">"c2136"</definedName>
    <definedName name="IQ_RETAIL_SALES_SQFT_COMPARABLE_NET" hidden="1">"c2137"</definedName>
    <definedName name="IQ_RETAIL_SALES_SQFT_OWNED_GROSS" hidden="1">"c2134"</definedName>
    <definedName name="IQ_RETAIL_SALES_SQFT_OWNED_NET" hidden="1">"c2135"</definedName>
    <definedName name="IQ_RETAIL_SOLD_FRANCHISE_STORES" hidden="1">"c2897"</definedName>
    <definedName name="IQ_RETAIL_SOLD_OWNED_STORES" hidden="1">"c2905"</definedName>
    <definedName name="IQ_RETAIL_SOLD_STORES" hidden="1">"c2889"</definedName>
    <definedName name="IQ_RETAIL_SQ_FOOTAGE" hidden="1">"c2064"</definedName>
    <definedName name="IQ_RETAIL_STORE_SELLING_AREA" hidden="1">"c2065"</definedName>
    <definedName name="IQ_RETAIL_STORES_BEG" hidden="1">"c2885"</definedName>
    <definedName name="IQ_RETAIL_TOTAL_FRANCHISE_STORES" hidden="1">"c2898"</definedName>
    <definedName name="IQ_RETAIL_TOTAL_OWNED_STORES" hidden="1">"c2906"</definedName>
    <definedName name="IQ_RETAIL_TOTAL_STORES" hidden="1">"c2061"</definedName>
    <definedName name="IQ_RETAINED_EARN" hidden="1">"c1420"</definedName>
    <definedName name="IQ_RETURN_ASSETS" hidden="1">"c1113"</definedName>
    <definedName name="IQ_RETURN_ASSETS_BANK" hidden="1">"c1114"</definedName>
    <definedName name="IQ_RETURN_ASSETS_BROK" hidden="1">"c1115"</definedName>
    <definedName name="IQ_RETURN_ASSETS_FS" hidden="1">"c1116"</definedName>
    <definedName name="IQ_RETURN_CAPITAL" hidden="1">"c1117"</definedName>
    <definedName name="IQ_RETURN_EQUITY" hidden="1">"c1118"</definedName>
    <definedName name="IQ_RETURN_EQUITY_BANK" hidden="1">"c1119"</definedName>
    <definedName name="IQ_RETURN_EQUITY_BROK" hidden="1">"c1120"</definedName>
    <definedName name="IQ_RETURN_EQUITY_FS" hidden="1">"c1121"</definedName>
    <definedName name="IQ_RETURN_INVESTMENT" hidden="1">"c1421"</definedName>
    <definedName name="IQ_REV" hidden="1">"c1122"</definedName>
    <definedName name="IQ_REV_BEFORE_LL" hidden="1">"c1123"</definedName>
    <definedName name="IQ_REV_STDDEV_EST" hidden="1">"c1124"</definedName>
    <definedName name="IQ_REV_UTI" hidden="1">"c1125"</definedName>
    <definedName name="IQ_REVENUE" hidden="1">"c1422"</definedName>
    <definedName name="IQ_REVENUE_ACT_OR_EST" hidden="1">"c2214"</definedName>
    <definedName name="IQ_REVENUE_EST" hidden="1">"c1126"</definedName>
    <definedName name="IQ_REVENUE_HIGH_EST" hidden="1">"c1127"</definedName>
    <definedName name="IQ_REVENUE_LOW_EST" hidden="1">"c1128"</definedName>
    <definedName name="IQ_REVENUE_MEDIAN_EST" hidden="1">"c1662"</definedName>
    <definedName name="IQ_REVENUE_NUM_EST" hidden="1">"c1129"</definedName>
    <definedName name="IQ_REVISION_DATE_" hidden="1">39125.817037037</definedName>
    <definedName name="IQ_RISK_ADJ_BANK_ASSETS" hidden="1">"c2670"</definedName>
    <definedName name="IQ_SALARY" hidden="1">"c1130"</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LES_MARKETING" hidden="1">"c2240"</definedName>
    <definedName name="IQ_SAME_STORE" hidden="1">"c1149"</definedName>
    <definedName name="IQ_SAME_STORE_FRANCHISE" hidden="1">"c2900"</definedName>
    <definedName name="IQ_SAME_STORE_OWNED" hidden="1">"c2908"</definedName>
    <definedName name="IQ_SAME_STORE_TOTAL" hidden="1">"c2892"</definedName>
    <definedName name="IQ_SAVING_DEP" hidden="1">"c1150"</definedName>
    <definedName name="IQ_SECUR_RECEIV" hidden="1">"c1151"</definedName>
    <definedName name="IQ_SECURED_DEBT" hidden="1">"c2546"</definedName>
    <definedName name="IQ_SECURED_DEBT_PCT" hidden="1">"c2547"</definedName>
    <definedName name="IQ_SECURITY_BORROW" hidden="1">"c1152"</definedName>
    <definedName name="IQ_SECURITY_LEVEL" hidden="1">"c2159"</definedName>
    <definedName name="IQ_SECURITY_NOTES" hidden="1">"c2202"</definedName>
    <definedName name="IQ_SECURITY_OWN" hidden="1">"c1153"</definedName>
    <definedName name="IQ_SECURITY_RESELL" hidden="1">"c1154"</definedName>
    <definedName name="IQ_SECURITY_TYPE" hidden="1">"c2158"</definedName>
    <definedName name="IQ_SEPARATE_ACCT_ASSETS" hidden="1">"c1155"</definedName>
    <definedName name="IQ_SEPARATE_ACCT_LIAB" hidden="1">"c1156"</definedName>
    <definedName name="IQ_SERV_CHARGE_DEPOSITS" hidden="1">"c1157"</definedName>
    <definedName name="IQ_SGA" hidden="1">"c1158"</definedName>
    <definedName name="IQ_SGA_BNK" hidden="1">"c1159"</definedName>
    <definedName name="IQ_SGA_INS" hidden="1">"c1160"</definedName>
    <definedName name="IQ_SGA_MARGIN" hidden="1">"c1898"</definedName>
    <definedName name="IQ_SGA_REIT" hidden="1">"c1161"</definedName>
    <definedName name="IQ_SGA_SUPPL" hidden="1">"c1162"</definedName>
    <definedName name="IQ_SGA_UTI" hidden="1">"c1163"</definedName>
    <definedName name="IQ_SHAREOUTSTANDING" hidden="1">"c1347"</definedName>
    <definedName name="IQ_SHARESOUTSTANDING" hidden="1">"c1164"</definedName>
    <definedName name="IQ_SHORT_INTEREST" hidden="1">"c1165"</definedName>
    <definedName name="IQ_SHORT_INTEREST_OVER_FLOAT" hidden="1">"c1577"</definedName>
    <definedName name="IQ_SHORT_INTEREST_PERCENT" hidden="1">"c1576"</definedName>
    <definedName name="IQ_SHORT_TERM_INVEST" hidden="1">"c1425"</definedName>
    <definedName name="IQ_SMALL_INT_BEAR_CD" hidden="1">"c1166"</definedName>
    <definedName name="IQ_SOFTWARE" hidden="1">"c1167"</definedName>
    <definedName name="IQ_SOURCE" hidden="1">"c1168"</definedName>
    <definedName name="IQ_SP" hidden="1">"c2171"</definedName>
    <definedName name="IQ_SP_BANK" hidden="1">"c2637"</definedName>
    <definedName name="IQ_SP_BANK_ACTION" hidden="1">"c2636"</definedName>
    <definedName name="IQ_SP_BANK_DATE" hidden="1">"c2635"</definedName>
    <definedName name="IQ_SP_DATE" hidden="1">"c2172"</definedName>
    <definedName name="IQ_SP_FIN_ENHANCE_FX" hidden="1">"c2631"</definedName>
    <definedName name="IQ_SP_FIN_ENHANCE_FX_ACTION" hidden="1">"c2630"</definedName>
    <definedName name="IQ_SP_FIN_ENHANCE_FX_DATE" hidden="1">"c2629"</definedName>
    <definedName name="IQ_SP_FIN_ENHANCE_LC" hidden="1">"c2634"</definedName>
    <definedName name="IQ_SP_FIN_ENHANCE_LC_ACTION" hidden="1">"c2633"</definedName>
    <definedName name="IQ_SP_FIN_ENHANCE_LC_DATE" hidden="1">"c2632"</definedName>
    <definedName name="IQ_SP_FIN_STRENGTH_LC_ACTION_LT" hidden="1">"c2625"</definedName>
    <definedName name="IQ_SP_FIN_STRENGTH_LC_ACTION_ST" hidden="1">"c2626"</definedName>
    <definedName name="IQ_SP_FIN_STRENGTH_LC_DATE_LT" hidden="1">"c2623"</definedName>
    <definedName name="IQ_SP_FIN_STRENGTH_LC_DATE_ST" hidden="1">"c2624"</definedName>
    <definedName name="IQ_SP_FIN_STRENGTH_LC_LT" hidden="1">"c2627"</definedName>
    <definedName name="IQ_SP_FIN_STRENGTH_LC_ST" hidden="1">"c2628"</definedName>
    <definedName name="IQ_SP_FX_ACTION_LT" hidden="1">"c2613"</definedName>
    <definedName name="IQ_SP_FX_ACTION_ST" hidden="1">"c2614"</definedName>
    <definedName name="IQ_SP_FX_DATE_LT" hidden="1">"c2611"</definedName>
    <definedName name="IQ_SP_FX_DATE_ST" hidden="1">"c2612"</definedName>
    <definedName name="IQ_SP_FX_LT" hidden="1">"c2615"</definedName>
    <definedName name="IQ_SP_FX_ST" hidden="1">"c2616"</definedName>
    <definedName name="IQ_SP_ISSUE_ACTION" hidden="1">"c2644"</definedName>
    <definedName name="IQ_SP_ISSUE_DATE" hidden="1">"c2643"</definedName>
    <definedName name="IQ_SP_ISSUE_LT" hidden="1">"c2645"</definedName>
    <definedName name="IQ_SP_ISSUE_OUTLOOK_WATCH" hidden="1">"c2650"</definedName>
    <definedName name="IQ_SP_ISSUE_OUTLOOK_WATCH_DATE" hidden="1">"c2649"</definedName>
    <definedName name="IQ_SP_ISSUE_RECOVER" hidden="1">"c2648"</definedName>
    <definedName name="IQ_SP_ISSUE_RECOVER_ACTION" hidden="1">"c2647"</definedName>
    <definedName name="IQ_SP_ISSUE_RECOVER_DATE" hidden="1">"c2646"</definedName>
    <definedName name="IQ_SP_LC_ACTION_LT" hidden="1">"c2619"</definedName>
    <definedName name="IQ_SP_LC_ACTION_ST" hidden="1">"c2620"</definedName>
    <definedName name="IQ_SP_LC_DATE_LT" hidden="1">"c2617"</definedName>
    <definedName name="IQ_SP_LC_DATE_ST" hidden="1">"c2618"</definedName>
    <definedName name="IQ_SP_LC_LT" hidden="1">"c2621"</definedName>
    <definedName name="IQ_SP_LC_ST" hidden="1">"c2622"</definedName>
    <definedName name="IQ_SP_OUTLOOK_WATCH" hidden="1">"c2639"</definedName>
    <definedName name="IQ_SP_OUTLOOK_WATCH_DATE" hidden="1">"c2638"</definedName>
    <definedName name="IQ_SP_REASON" hidden="1">"c2174"</definedName>
    <definedName name="IQ_SP_STATUS" hidden="1">"c2173"</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IT" hidden="1">"c1174"</definedName>
    <definedName name="IQ_SPECIAL_DIV_CF_UTI" hidden="1">"c1175"</definedName>
    <definedName name="IQ_SPECIAL_DIV_SHARE" hidden="1">"c3007"</definedName>
    <definedName name="IQ_SR_BONDS_NOTES" hidden="1">"c2501"</definedName>
    <definedName name="IQ_SR_BONDS_NOTES_PCT" hidden="1">"c2502"</definedName>
    <definedName name="IQ_SR_DEBT" hidden="1">"c2526"</definedName>
    <definedName name="IQ_SR_DEBT_EBITDA" hidden="1">"c2552"</definedName>
    <definedName name="IQ_SR_DEBT_EBITDA_CAPEX" hidden="1">"c2553"</definedName>
    <definedName name="IQ_SR_DEBT_PCT" hidden="1">"c2527"</definedName>
    <definedName name="IQ_SR_SUB_DEBT" hidden="1">"c2530"</definedName>
    <definedName name="IQ_SR_SUB_DEBT_EBITDA" hidden="1">"c2556"</definedName>
    <definedName name="IQ_SR_SUB_DEBT_EBITDA_CAPEX" hidden="1">"c2557"</definedName>
    <definedName name="IQ_SR_SUB_DEBT_PCT" hidden="1">"c2531"</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IT" hidden="1">"c1186"</definedName>
    <definedName name="IQ_ST_DEBT_ISSUED_UTI" hidden="1">"c1187"</definedName>
    <definedName name="IQ_ST_DEBT_PCT" hidden="1">"c2539"</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IT" hidden="1">"c1194"</definedName>
    <definedName name="IQ_ST_DEBT_REPAID_UTI" hidden="1">"c1195"</definedName>
    <definedName name="IQ_ST_DEBT_UTI" hidden="1">"c1196"</definedName>
    <definedName name="IQ_ST_INVEST" hidden="1">"c1197"</definedName>
    <definedName name="IQ_ST_INVEST_UTI" hidden="1">"c1198"</definedName>
    <definedName name="IQ_ST_NOTE_RECEIV" hidden="1">"c1199"</definedName>
    <definedName name="IQ_STATE" hidden="1">"c1200"</definedName>
    <definedName name="IQ_STATUTORY_SURPLUS" hidden="1">"c1201"</definedName>
    <definedName name="IQ_STOCK_BASED" hidden="1">"c1202"</definedName>
    <definedName name="IQ_STOCK_BASED_AT" hidden="1">"c2999"</definedName>
    <definedName name="IQ_STOCK_BASED_CF" hidden="1">"c1203"</definedName>
    <definedName name="IQ_STOCK_BASED_COGS" hidden="1">"c2990"</definedName>
    <definedName name="IQ_STOCK_BASED_GA" hidden="1">"c2993"</definedName>
    <definedName name="IQ_STOCK_BASED_OTHER" hidden="1">"c2995"</definedName>
    <definedName name="IQ_STOCK_BASED_RD" hidden="1">"c2991"</definedName>
    <definedName name="IQ_STOCK_BASED_SGA" hidden="1">"c2994"</definedName>
    <definedName name="IQ_STOCK_BASED_SM" hidden="1">"c2992"</definedName>
    <definedName name="IQ_STOCK_BASED_TOTAL" hidden="1">"c3040"</definedName>
    <definedName name="IQ_STRIKE_PRICE_ISSUED" hidden="1">"c1645"</definedName>
    <definedName name="IQ_STRIKE_PRICE_OS" hidden="1">"c1646"</definedName>
    <definedName name="IQ_STW" hidden="1">"c2166"</definedName>
    <definedName name="IQ_SUB_BONDS_NOTES" hidden="1">"c2503"</definedName>
    <definedName name="IQ_SUB_BONDS_NOTES_PCT" hidden="1">"c2504"</definedName>
    <definedName name="IQ_SUB_DEBT" hidden="1">"c2532"</definedName>
    <definedName name="IQ_SUB_DEBT_EBITDA" hidden="1">"c2558"</definedName>
    <definedName name="IQ_SUB_DEBT_EBITDA_CAPEX" hidden="1">"c2559"</definedName>
    <definedName name="IQ_SUB_DEBT_PCT" hidden="1">"c2533"</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VA" hidden="1">"c1214"</definedName>
    <definedName name="IQ_TARGET_PRICE_NUM" hidden="1">"c1653"</definedName>
    <definedName name="IQ_TARGET_PRICE_STDDEV" hidden="1">"c1654"</definedName>
    <definedName name="IQ_TAX_BENEFIT_OPTIONS" hidden="1">"c1215"</definedName>
    <definedName name="IQ_TAX_EQUIV_NET_INT_INC" hidden="1">"c1216"</definedName>
    <definedName name="IQ_TBV" hidden="1">"c1906"</definedName>
    <definedName name="IQ_TBV_10YR_ANN_GROWTH" hidden="1">"c1936"</definedName>
    <definedName name="IQ_TBV_1YR_ANN_GROWTH" hidden="1">"c1931"</definedName>
    <definedName name="IQ_TBV_2YR_ANN_GROWTH" hidden="1">"c1932"</definedName>
    <definedName name="IQ_TBV_3YR_ANN_GROWTH" hidden="1">"c1933"</definedName>
    <definedName name="IQ_TBV_5YR_ANN_GROWTH" hidden="1">"c1934"</definedName>
    <definedName name="IQ_TBV_7YR_ANN_GROWTH" hidden="1">"c1935"</definedName>
    <definedName name="IQ_TBV_SHARE" hidden="1">"c1217"</definedName>
    <definedName name="IQ_TEMPLATE" hidden="1">"c1521"</definedName>
    <definedName name="IQ_TENANT" hidden="1">"c1218"</definedName>
    <definedName name="IQ_TERM_LOANS" hidden="1">"c2499"</definedName>
    <definedName name="IQ_TERM_LOANS_PCT" hidden="1">"c2500"</definedName>
    <definedName name="IQ_TEV" hidden="1">"c1219"</definedName>
    <definedName name="IQ_TEV_EBIT" hidden="1">"c1220"</definedName>
    <definedName name="IQ_TEV_EBIT_AVG" hidden="1">"c1221"</definedName>
    <definedName name="IQ_TEV_EBIT_FWD" hidden="1">"c2238"</definedName>
    <definedName name="IQ_TEV_EBITDA" hidden="1">"c1222"</definedName>
    <definedName name="IQ_TEV_EBITDA_AVG" hidden="1">"c1223"</definedName>
    <definedName name="IQ_TEV_EBITDA_FWD" hidden="1">"c1224"</definedName>
    <definedName name="IQ_TEV_EMPLOYEE_AVG" hidden="1">"c1225"</definedName>
    <definedName name="IQ_TEV_TOTAL_REV" hidden="1">"c1226"</definedName>
    <definedName name="IQ_TEV_TOTAL_REV_AVG" hidden="1">"c1227"</definedName>
    <definedName name="IQ_TEV_TOTAL_REV_FWD" hidden="1">"c1228"</definedName>
    <definedName name="IQ_TEV_UFCF" hidden="1">"c2208"</definedName>
    <definedName name="IQ_TIER_ONE_CAPITAL" hidden="1">"c2667"</definedName>
    <definedName name="IQ_TIER_ONE_RATIO" hidden="1">"c1229"</definedName>
    <definedName name="IQ_TIER_TWO_CAPITAL" hidden="1">"c2669"</definedName>
    <definedName name="IQ_TIME_DEP" hidden="1">"c1230"</definedName>
    <definedName name="IQ_TODAY" hidden="1">0</definedName>
    <definedName name="IQ_TOT_ADJ_INC" hidden="1">"c1616"</definedName>
    <definedName name="IQ_TOTAL_AR_BR" hidden="1">"c1231"</definedName>
    <definedName name="IQ_TOTAL_AR_REIT" hidden="1">"c1232"</definedName>
    <definedName name="IQ_TOTAL_AR_UTI" hidden="1">"c1233"</definedName>
    <definedName name="IQ_TOTAL_ASSETS" hidden="1">"c1234"</definedName>
    <definedName name="IQ_TOTAL_ASSETS_10YR_ANN_GROWTH" hidden="1">"c1235"</definedName>
    <definedName name="IQ_TOTAL_ASSETS_1YR_ANN_GROWTH" hidden="1">"c1236"</definedName>
    <definedName name="IQ_TOTAL_ASSETS_2YR_ANN_GROWTH" hidden="1">"c1237"</definedName>
    <definedName name="IQ_TOTAL_ASSETS_3YR_ANN_GROWTH" hidden="1">"c1238"</definedName>
    <definedName name="IQ_TOTAL_ASSETS_5YR_ANN_GROWTH" hidden="1">"c1239"</definedName>
    <definedName name="IQ_TOTAL_ASSETS_7YR_ANN_GROWTH" hidden="1">"c1240"</definedName>
    <definedName name="IQ_TOTAL_AVG_CE_TOTAL_AVG_ASSETS" hidden="1">"c1241"</definedName>
    <definedName name="IQ_TOTAL_AVG_EQUITY_TOTAL_AVG_ASSETS" hidden="1">"c1242"</definedName>
    <definedName name="IQ_TOTAL_BANK_CAPITAL" hidden="1">"c2668"</definedName>
    <definedName name="IQ_TOTAL_CA" hidden="1">"c1243"</definedName>
    <definedName name="IQ_TOTAL_CAP" hidden="1">"c1507"</definedName>
    <definedName name="IQ_TOTAL_CAPITAL_RATIO" hidden="1">"c1244"</definedName>
    <definedName name="IQ_TOTAL_CASH_DIVID" hidden="1">"c1455"</definedName>
    <definedName name="IQ_TOTAL_CASH_FINAN" hidden="1">"c1352"</definedName>
    <definedName name="IQ_TOTAL_CASH_INVEST" hidden="1">"c1353"</definedName>
    <definedName name="IQ_TOTAL_CASH_OPER" hidden="1">"c1354"</definedName>
    <definedName name="IQ_TOTAL_CHURN" hidden="1">"c2122"</definedName>
    <definedName name="IQ_TOTAL_CL" hidden="1">"c1245"</definedName>
    <definedName name="IQ_TOTAL_COMMON" hidden="1">"c1411"</definedName>
    <definedName name="IQ_TOTAL_COMMON_EQUITY" hidden="1">"c1246"</definedName>
    <definedName name="IQ_TOTAL_CURRENT_ASSETS" hidden="1">"c1430"</definedName>
    <definedName name="IQ_TOTAL_CURRENT_LIAB" hidden="1">"c1431"</definedName>
    <definedName name="IQ_TOTAL_DEBT" hidden="1">"c1247"</definedName>
    <definedName name="IQ_TOTAL_DEBT_CAPITAL" hidden="1">"c1248"</definedName>
    <definedName name="IQ_TOTAL_DEBT_EBITDA" hidden="1">"c1249"</definedName>
    <definedName name="IQ_TOTAL_DEBT_EBITDA_CAPEX" hidden="1">"c2948"</definedName>
    <definedName name="IQ_TOTAL_DEBT_EQUITY" hidden="1">"c1250"</definedName>
    <definedName name="IQ_TOTAL_DEBT_EXCL_FIN" hidden="1">"c2937"</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IT" hidden="1">"c1255"</definedName>
    <definedName name="IQ_TOTAL_DEBT_ISSUED_UTI" hidden="1">"c1256"</definedName>
    <definedName name="IQ_TOTAL_DEBT_ISSUES_INS" hidden="1">"c1257"</definedName>
    <definedName name="IQ_TOTAL_DEBT_OVER_EBITDA" hidden="1">"c1433"</definedName>
    <definedName name="IQ_TOTAL_DEBT_OVER_TOTAL_BV" hidden="1">"c1434"</definedName>
    <definedName name="IQ_TOTAL_DEBT_OVER_TOTAL_CAP" hidden="1">"c1432"</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IT" hidden="1">"c1263"</definedName>
    <definedName name="IQ_TOTAL_DEBT_REPAID_UTI" hidden="1">"c1264"</definedName>
    <definedName name="IQ_TOTAL_DEPOSITS" hidden="1">"c1265"</definedName>
    <definedName name="IQ_TOTAL_DIV_PAID_CF" hidden="1">"c1266"</definedName>
    <definedName name="IQ_TOTAL_EMPLOYEE" hidden="1">"c2141"</definedName>
    <definedName name="IQ_TOTAL_EMPLOYEES" hidden="1">"c1522"</definedName>
    <definedName name="IQ_TOTAL_EQUITY" hidden="1">"c1267"</definedName>
    <definedName name="IQ_TOTAL_EQUITY_10YR_ANN_GROWTH" hidden="1">"c1268"</definedName>
    <definedName name="IQ_TOTAL_EQUITY_1YR_ANN_GROWTH" hidden="1">"c1269"</definedName>
    <definedName name="IQ_TOTAL_EQUITY_2YR_ANN_GROWTH" hidden="1">"c1270"</definedName>
    <definedName name="IQ_TOTAL_EQUITY_3YR_ANN_GROWTH" hidden="1">"c1271"</definedName>
    <definedName name="IQ_TOTAL_EQUITY_5YR_ANN_GROWTH" hidden="1">"c1272"</definedName>
    <definedName name="IQ_TOTAL_EQUITY_7YR_ANN_GROWTH" hidden="1">"c1273"</definedName>
    <definedName name="IQ_TOTAL_EQUITY_ALLOWANCE_TOTAL_LOANS" hidden="1">"c1274"</definedName>
    <definedName name="IQ_TOTAL_INTEREST_EXP" hidden="1">"c1382"</definedName>
    <definedName name="IQ_TOTAL_INVENTORY" hidden="1">"c1385"</definedName>
    <definedName name="IQ_TOTAL_INVEST" hidden="1">"c1275"</definedName>
    <definedName name="IQ_TOTAL_LIAB" hidden="1">"c1276"</definedName>
    <definedName name="IQ_TOTAL_LIAB_BNK" hidden="1">"c1277"</definedName>
    <definedName name="IQ_TOTAL_LIAB_BR" hidden="1">"c1278"</definedName>
    <definedName name="IQ_TOTAL_LIAB_EQUITY" hidden="1">"c1279"</definedName>
    <definedName name="IQ_TOTAL_LIAB_FIN" hidden="1">"c1280"</definedName>
    <definedName name="IQ_TOTAL_LIAB_INS" hidden="1">"c1281"</definedName>
    <definedName name="IQ_TOTAL_LIAB_REIT" hidden="1">"c1282"</definedName>
    <definedName name="IQ_TOTAL_LIAB_SHAREHOLD" hidden="1">"c1435"</definedName>
    <definedName name="IQ_TOTAL_LIAB_TOTAL_ASSETS" hidden="1">"c1283"</definedName>
    <definedName name="IQ_TOTAL_LONG_DEBT" hidden="1">"c1617"</definedName>
    <definedName name="IQ_TOTAL_NON_REC" hidden="1">"c1444"</definedName>
    <definedName name="IQ_TOTAL_OPER_EXP_BR" hidden="1">"c1284"</definedName>
    <definedName name="IQ_TOTAL_OPER_EXP_FIN" hidden="1">"c1285"</definedName>
    <definedName name="IQ_TOTAL_OPER_EXP_INS" hidden="1">"c1286"</definedName>
    <definedName name="IQ_TOTAL_OPER_EXP_REIT" hidden="1">"c1287"</definedName>
    <definedName name="IQ_TOTAL_OPER_EXP_UTI" hidden="1">"c1288"</definedName>
    <definedName name="IQ_TOTAL_OPER_EXPEN" hidden="1">"c1445"</definedName>
    <definedName name="IQ_TOTAL_OPTIONS_BEG_OS" hidden="1">"c2693"</definedName>
    <definedName name="IQ_TOTAL_OPTIONS_CANCELLED" hidden="1">"c2696"</definedName>
    <definedName name="IQ_TOTAL_OPTIONS_END_OS" hidden="1">"c2697"</definedName>
    <definedName name="IQ_TOTAL_OPTIONS_EXERCISED" hidden="1">"c2695"</definedName>
    <definedName name="IQ_TOTAL_OPTIONS_GRANTED" hidden="1">"c2694"</definedName>
    <definedName name="IQ_TOTAL_OTHER_OPER" hidden="1">"c1289"</definedName>
    <definedName name="IQ_TOTAL_OUTSTANDING_BS_DATE" hidden="1">"c1022"</definedName>
    <definedName name="IQ_TOTAL_OUTSTANDING_FILING_DATE" hidden="1">"c2107"</definedName>
    <definedName name="IQ_TOTAL_PENSION_ASSETS" hidden="1">"c1290"</definedName>
    <definedName name="IQ_TOTAL_PENSION_ASSETS_DOMESTIC" hidden="1">"c2658"</definedName>
    <definedName name="IQ_TOTAL_PENSION_ASSETS_FOREIGN" hidden="1">"c2666"</definedName>
    <definedName name="IQ_TOTAL_PENSION_EXP" hidden="1">"c1291"</definedName>
    <definedName name="IQ_TOTAL_PENSION_OBLIGATION" hidden="1">"c1292"</definedName>
    <definedName name="IQ_TOTAL_PRINCIPAL" hidden="1">"c2509"</definedName>
    <definedName name="IQ_TOTAL_PRINCIPAL_PCT" hidden="1">"c2510"</definedName>
    <definedName name="IQ_TOTAL_PROVED_RESERVES_NGL" hidden="1">"c2924"</definedName>
    <definedName name="IQ_TOTAL_PROVED_RESERVES_OIL" hidden="1">"c2040"</definedName>
    <definedName name="IQ_TOTAL_RECEIV" hidden="1">"c1293"</definedName>
    <definedName name="IQ_TOTAL_REV" hidden="1">"c1294"</definedName>
    <definedName name="IQ_TOTAL_REV_10YR_ANN_GROWTH" hidden="1">"c1295"</definedName>
    <definedName name="IQ_TOTAL_REV_1YR_ANN_GROWTH" hidden="1">"c1296"</definedName>
    <definedName name="IQ_TOTAL_REV_2YR_ANN_GROWTH" hidden="1">"c1297"</definedName>
    <definedName name="IQ_TOTAL_REV_3YR_ANN_GROWTH" hidden="1">"c1298"</definedName>
    <definedName name="IQ_TOTAL_REV_5YR_ANN_GROWTH" hidden="1">"c1299"</definedName>
    <definedName name="IQ_TOTAL_REV_7YR_ANN_GROWTH" hidden="1">"c1300"</definedName>
    <definedName name="IQ_TOTAL_REV_AS_REPORTED" hidden="1">"c1301"</definedName>
    <definedName name="IQ_TOTAL_REV_BNK" hidden="1">"c1302"</definedName>
    <definedName name="IQ_TOTAL_REV_BR" hidden="1">"c1303"</definedName>
    <definedName name="IQ_TOTAL_REV_EMPLOYEE" hidden="1">"c1304"</definedName>
    <definedName name="IQ_TOTAL_REV_FIN" hidden="1">"c1305"</definedName>
    <definedName name="IQ_TOTAL_REV_INS" hidden="1">"c1306"</definedName>
    <definedName name="IQ_TOTAL_REV_REIT" hidden="1">"c1307"</definedName>
    <definedName name="IQ_TOTAL_REV_SHARE" hidden="1">"c1912"</definedName>
    <definedName name="IQ_TOTAL_REV_UTI" hidden="1">"c1308"</definedName>
    <definedName name="IQ_TOTAL_REVENUE" hidden="1">"c1436"</definedName>
    <definedName name="IQ_TOTAL_SPECIAL" hidden="1">"c1618"</definedName>
    <definedName name="IQ_TOTAL_ST_BORROW" hidden="1">"c1424"</definedName>
    <definedName name="IQ_TOTAL_SUB_DEBT" hidden="1">"c2528"</definedName>
    <definedName name="IQ_TOTAL_SUB_DEBT_EBITDA" hidden="1">"c2554"</definedName>
    <definedName name="IQ_TOTAL_SUB_DEBT_EBITDA_CAPEX" hidden="1">"c2555"</definedName>
    <definedName name="IQ_TOTAL_SUB_DEBT_PCT" hidden="1">"c2529"</definedName>
    <definedName name="IQ_TOTAL_SUBS" hidden="1">"c2119"</definedName>
    <definedName name="IQ_TOTAL_UNUSUAL" hidden="1">"c1508"</definedName>
    <definedName name="IQ_TOTAL_WARRANTS_BEG_OS" hidden="1">"c2719"</definedName>
    <definedName name="IQ_TOTAL_WARRANTS_CANCELLED" hidden="1">"c2722"</definedName>
    <definedName name="IQ_TOTAL_WARRANTS_END_OS" hidden="1">"c2723"</definedName>
    <definedName name="IQ_TOTAL_WARRANTS_EXERCISED" hidden="1">"c2721"</definedName>
    <definedName name="IQ_TOTAL_WARRANTS_ISSUED" hidden="1">"c2720"</definedName>
    <definedName name="IQ_TR_ACCT_METHOD" hidden="1">"c2363"</definedName>
    <definedName name="IQ_TR_ACQ_52_WK_HI_PCT" hidden="1">"c2348"</definedName>
    <definedName name="IQ_TR_ACQ_52_WK_LOW_PCT" hidden="1">"c2347"</definedName>
    <definedName name="IQ_TR_ACQ_CASH_ST_INVEST" hidden="1">"c2372"</definedName>
    <definedName name="IQ_TR_ACQ_CLOSEPRICE_1D" hidden="1">"c3027"</definedName>
    <definedName name="IQ_TR_ACQ_DILUT_EPS_EXCL" hidden="1">"c3028"</definedName>
    <definedName name="IQ_TR_ACQ_EARNING_CO" hidden="1">"c2379"</definedName>
    <definedName name="IQ_TR_ACQ_EBIT" hidden="1">"c2380"</definedName>
    <definedName name="IQ_TR_ACQ_EBITDA" hidden="1">"c2381"</definedName>
    <definedName name="IQ_TR_ACQ_FILING_CURRENCY" hidden="1">"c3033"</definedName>
    <definedName name="IQ_TR_ACQ_MCAP_1DAY" hidden="1">"c2345"</definedName>
    <definedName name="IQ_TR_ACQ_MIN_INT" hidden="1">"c2374"</definedName>
    <definedName name="IQ_TR_ACQ_NET_DEBT" hidden="1">"c2373"</definedName>
    <definedName name="IQ_TR_ACQ_NI" hidden="1">"c2378"</definedName>
    <definedName name="IQ_TR_ACQ_PRICEDATE_1D" hidden="1">"c2346"</definedName>
    <definedName name="IQ_TR_ACQ_RETURN" hidden="1">"c2349"</definedName>
    <definedName name="IQ_TR_ACQ_STOCKYEARHIGH_1D" hidden="1">"c2343"</definedName>
    <definedName name="IQ_TR_ACQ_STOCKYEARLOW_1D" hidden="1">"c2344"</definedName>
    <definedName name="IQ_TR_ACQ_TOTAL_ASSETS" hidden="1">"c2371"</definedName>
    <definedName name="IQ_TR_ACQ_TOTAL_COMMON_EQ" hidden="1">"c2377"</definedName>
    <definedName name="IQ_TR_ACQ_TOTAL_DEBT" hidden="1">"c2376"</definedName>
    <definedName name="IQ_TR_ACQ_TOTAL_PREF" hidden="1">"c2375"</definedName>
    <definedName name="IQ_TR_ACQ_TOTAL_REV" hidden="1">"c2382"</definedName>
    <definedName name="IQ_TR_ADJ_SIZE" hidden="1">"c3024"</definedName>
    <definedName name="IQ_TR_ANN_DATE" hidden="1">"c2395"</definedName>
    <definedName name="IQ_TR_ANN_DATE_BL" hidden="1">"c2394"</definedName>
    <definedName name="IQ_TR_BID_DATE" hidden="1">"c2357"</definedName>
    <definedName name="IQ_TR_BLUESKY_FEES" hidden="1">"c2277"</definedName>
    <definedName name="IQ_TR_BUY_ACC_ADVISORS" hidden="1">"c3048"</definedName>
    <definedName name="IQ_TR_BUY_FIN_ADVISORS" hidden="1">"c3045"</definedName>
    <definedName name="IQ_TR_BUY_LEG_ADVISORS" hidden="1">"c2387"</definedName>
    <definedName name="IQ_TR_BUYER_ID" hidden="1">"c2404"</definedName>
    <definedName name="IQ_TR_BUYERNAME" hidden="1">"c2401"</definedName>
    <definedName name="IQ_TR_CANCELLED_DATE" hidden="1">"c2284"</definedName>
    <definedName name="IQ_TR_CASH_CONSID_PCT" hidden="1">"c2296"</definedName>
    <definedName name="IQ_TR_CASH_ST_INVEST" hidden="1">"c3025"</definedName>
    <definedName name="IQ_TR_CHANGE_CONTROL" hidden="1">"c2365"</definedName>
    <definedName name="IQ_TR_CLOSED_DATE" hidden="1">"c2283"</definedName>
    <definedName name="IQ_TR_CO_NET_PROCEEDS" hidden="1">"c2268"</definedName>
    <definedName name="IQ_TR_CO_NET_PROCEEDS_PCT" hidden="1">"c2270"</definedName>
    <definedName name="IQ_TR_COMMENTS" hidden="1">"c2383"</definedName>
    <definedName name="IQ_TR_CURRENCY" hidden="1">"c3016"</definedName>
    <definedName name="IQ_TR_DEAL_ATTITUDE" hidden="1">"c2364"</definedName>
    <definedName name="IQ_TR_DEAL_CONDITIONS" hidden="1">"c2367"</definedName>
    <definedName name="IQ_TR_DEAL_RESOLUTION" hidden="1">"c2391"</definedName>
    <definedName name="IQ_TR_DEAL_RESPONSES" hidden="1">"c2366"</definedName>
    <definedName name="IQ_TR_DEBT_CONSID_PCT" hidden="1">"c2299"</definedName>
    <definedName name="IQ_TR_DEF_AGRMT_DATE" hidden="1">"c2285"</definedName>
    <definedName name="IQ_TR_DISCLOSED_FEES_EXP" hidden="1">"c2288"</definedName>
    <definedName name="IQ_TR_EARNOUTS" hidden="1">"c3023"</definedName>
    <definedName name="IQ_TR_EXPIRED_DATE" hidden="1">"c2412"</definedName>
    <definedName name="IQ_TR_GROSS_OFFERING_AMT" hidden="1">"c2262"</definedName>
    <definedName name="IQ_TR_HYBRID_CONSID_PCT" hidden="1">"c2300"</definedName>
    <definedName name="IQ_TR_IMPLIED_EQ" hidden="1">"c3018"</definedName>
    <definedName name="IQ_TR_IMPLIED_EQ_BV" hidden="1">"c3019"</definedName>
    <definedName name="IQ_TR_IMPLIED_EQ_NI_LTM" hidden="1">"c3020"</definedName>
    <definedName name="IQ_TR_IMPLIED_EV" hidden="1">"c2301"</definedName>
    <definedName name="IQ_TR_IMPLIED_EV_BV" hidden="1">"c2306"</definedName>
    <definedName name="IQ_TR_IMPLIED_EV_EBIT" hidden="1">"c2302"</definedName>
    <definedName name="IQ_TR_IMPLIED_EV_EBITDA" hidden="1">"c2303"</definedName>
    <definedName name="IQ_TR_IMPLIED_EV_NI_LTM" hidden="1">"c2307"</definedName>
    <definedName name="IQ_TR_IMPLIED_EV_REV" hidden="1">"c2304"</definedName>
    <definedName name="IQ_TR_LOI_DATE" hidden="1">"c2282"</definedName>
    <definedName name="IQ_TR_MAJ_MIN_STAKE" hidden="1">"c2389"</definedName>
    <definedName name="IQ_TR_NEGOTIATED_BUYBACK_PRICE" hidden="1">"c2414"</definedName>
    <definedName name="IQ_TR_NET_ASSUM_LIABILITIES" hidden="1">"c2308"</definedName>
    <definedName name="IQ_TR_NET_PROCEEDS" hidden="1">"c2267"</definedName>
    <definedName name="IQ_TR_OFFER_DATE" hidden="1">"c2265"</definedName>
    <definedName name="IQ_TR_OFFER_DATE_MA" hidden="1">"c3035"</definedName>
    <definedName name="IQ_TR_OFFER_PER_SHARE" hidden="1">"c3017"</definedName>
    <definedName name="IQ_TR_OPTIONS_CONSID_PCT" hidden="1">"c2311"</definedName>
    <definedName name="IQ_TR_OTHER_CONSID" hidden="1">"c3022"</definedName>
    <definedName name="IQ_TR_PCT_SOUGHT" hidden="1">"c2309"</definedName>
    <definedName name="IQ_TR_PFEATURES" hidden="1">"c2384"</definedName>
    <definedName name="IQ_TR_PIPE_CONV_PRICE_SHARE" hidden="1">"c2292"</definedName>
    <definedName name="IQ_TR_PIPE_CPN_PCT" hidden="1">"c2291"</definedName>
    <definedName name="IQ_TR_PIPE_NUMBER_SHARES" hidden="1">"c2293"</definedName>
    <definedName name="IQ_TR_PIPE_PPS" hidden="1">"c2290"</definedName>
    <definedName name="IQ_TR_POSTMONEY_VAL" hidden="1">"c2286"</definedName>
    <definedName name="IQ_TR_PREDEAL_SITUATION" hidden="1">"c2390"</definedName>
    <definedName name="IQ_TR_PREF_CONSID_PCT" hidden="1">"c2310"</definedName>
    <definedName name="IQ_TR_PREMONEY_VAL" hidden="1">"c2287"</definedName>
    <definedName name="IQ_TR_PRINTING_FEES" hidden="1">"c2276"</definedName>
    <definedName name="IQ_TR_PT_MONETARY_VALUES" hidden="1">"c2415"</definedName>
    <definedName name="IQ_TR_PT_NUMBER_SHARES" hidden="1">"c2417"</definedName>
    <definedName name="IQ_TR_PT_PCT_SHARES" hidden="1">"c2416"</definedName>
    <definedName name="IQ_TR_RATING_FEES" hidden="1">"c2275"</definedName>
    <definedName name="IQ_TR_REG_EFFECT_DATE" hidden="1">"c2264"</definedName>
    <definedName name="IQ_TR_REG_FILED_DATE" hidden="1">"c2263"</definedName>
    <definedName name="IQ_TR_RENEWAL_BUYBACK" hidden="1">"c2413"</definedName>
    <definedName name="IQ_TR_ROUND_NUMBER" hidden="1">"c2295"</definedName>
    <definedName name="IQ_TR_SEC_FEES" hidden="1">"c2274"</definedName>
    <definedName name="IQ_TR_SECURITY_TYPE_REG" hidden="1">"c2279"</definedName>
    <definedName name="IQ_TR_SELL_ACC_ADVISORS" hidden="1">"c3049"</definedName>
    <definedName name="IQ_TR_SELL_FIN_ADVISORS" hidden="1">"c3046"</definedName>
    <definedName name="IQ_TR_SELL_LEG_ADVISORS" hidden="1">"c2388"</definedName>
    <definedName name="IQ_TR_SELLER_ID" hidden="1">"c2406"</definedName>
    <definedName name="IQ_TR_SELLERNAME" hidden="1">"c2402"</definedName>
    <definedName name="IQ_TR_SFEATURES" hidden="1">"c2385"</definedName>
    <definedName name="IQ_TR_SH_NET_PROCEEDS" hidden="1">"c2269"</definedName>
    <definedName name="IQ_TR_SH_NET_PROCEEDS_PCT" hidden="1">"c2271"</definedName>
    <definedName name="IQ_TR_SPECIAL_COMMITTEE" hidden="1">"c2362"</definedName>
    <definedName name="IQ_TR_STATUS" hidden="1">"c2399"</definedName>
    <definedName name="IQ_TR_STOCK_CONSID_PCT" hidden="1">"c2312"</definedName>
    <definedName name="IQ_TR_SUSPENDED_DATE" hidden="1">"c2407"</definedName>
    <definedName name="IQ_TR_TARGET_52WKHI_PCT" hidden="1">"c2351"</definedName>
    <definedName name="IQ_TR_TARGET_52WKLOW_PCT" hidden="1">"c2350"</definedName>
    <definedName name="IQ_TR_TARGET_ACC_ADVISORS" hidden="1">"c3047"</definedName>
    <definedName name="IQ_TR_TARGET_CASH_ST_INVEST" hidden="1">"c2327"</definedName>
    <definedName name="IQ_TR_TARGET_CLOSEPRICE_1D" hidden="1">"c2352"</definedName>
    <definedName name="IQ_TR_TARGET_CLOSEPRICE_1M" hidden="1">"c2354"</definedName>
    <definedName name="IQ_TR_TARGET_CLOSEPRICE_1W" hidden="1">"c2353"</definedName>
    <definedName name="IQ_TR_TARGET_DILUT_EPS_EXCL" hidden="1">"c2324"</definedName>
    <definedName name="IQ_TR_TARGET_EARNING_CO" hidden="1">"c2332"</definedName>
    <definedName name="IQ_TR_TARGET_EBIT" hidden="1">"c2333"</definedName>
    <definedName name="IQ_TR_TARGET_EBITDA" hidden="1">"c2334"</definedName>
    <definedName name="IQ_TR_TARGET_FILING_CURRENCY" hidden="1">"c3034"</definedName>
    <definedName name="IQ_TR_TARGET_FIN_ADVISORS" hidden="1">"c3044"</definedName>
    <definedName name="IQ_TR_TARGET_ID" hidden="1">"c2405"</definedName>
    <definedName name="IQ_TR_TARGET_LEG_ADVISORS" hidden="1">"c2386"</definedName>
    <definedName name="IQ_TR_TARGET_MARKETCAP" hidden="1">"c2342"</definedName>
    <definedName name="IQ_TR_TARGET_MIN_INT" hidden="1">"c2328"</definedName>
    <definedName name="IQ_TR_TARGET_NET_DEBT" hidden="1">"c2326"</definedName>
    <definedName name="IQ_TR_TARGET_NI" hidden="1">"c2331"</definedName>
    <definedName name="IQ_TR_TARGET_PRICEDATE_1D" hidden="1">"c2341"</definedName>
    <definedName name="IQ_TR_TARGET_RETURN" hidden="1">"c2355"</definedName>
    <definedName name="IQ_TR_TARGET_SEC_DETAIL" hidden="1">"c3021"</definedName>
    <definedName name="IQ_TR_TARGET_SEC_TI_ID" hidden="1">"c2368"</definedName>
    <definedName name="IQ_TR_TARGET_SEC_TYPE" hidden="1">"c2369"</definedName>
    <definedName name="IQ_TR_TARGET_SPD" hidden="1">"c2313"</definedName>
    <definedName name="IQ_TR_TARGET_SPD_PCT" hidden="1">"c2314"</definedName>
    <definedName name="IQ_TR_TARGET_STOCKPREMIUM_1D" hidden="1">"c2336"</definedName>
    <definedName name="IQ_TR_TARGET_STOCKPREMIUM_1M" hidden="1">"c2337"</definedName>
    <definedName name="IQ_TR_TARGET_STOCKPREMIUM_1W" hidden="1">"c2338"</definedName>
    <definedName name="IQ_TR_TARGET_STOCKYEARHIGH_1D" hidden="1">"c2339"</definedName>
    <definedName name="IQ_TR_TARGET_STOCKYEARLOW_1D" hidden="1">"c2340"</definedName>
    <definedName name="IQ_TR_TARGET_TOTAL_ASSETS" hidden="1">"c2325"</definedName>
    <definedName name="IQ_TR_TARGET_TOTAL_COMMON_EQ" hidden="1">"c2421"</definedName>
    <definedName name="IQ_TR_TARGET_TOTAL_DEBT" hidden="1">"c2330"</definedName>
    <definedName name="IQ_TR_TARGET_TOTAL_PREF" hidden="1">"c2329"</definedName>
    <definedName name="IQ_TR_TARGET_TOTAL_REV" hidden="1">"c2335"</definedName>
    <definedName name="IQ_TR_TARGETNAME" hidden="1">"c2403"</definedName>
    <definedName name="IQ_TR_TERM_FEE" hidden="1">"c2298"</definedName>
    <definedName name="IQ_TR_TERM_FEE_PCT" hidden="1">"c2297"</definedName>
    <definedName name="IQ_TR_TODATE" hidden="1">"c3036"</definedName>
    <definedName name="IQ_TR_TODATE_MONETARY_VALUE" hidden="1">"c2418"</definedName>
    <definedName name="IQ_TR_TODATE_NUMBER_SHARES" hidden="1">"c2420"</definedName>
    <definedName name="IQ_TR_TODATE_PCT_SHARES" hidden="1">"c2419"</definedName>
    <definedName name="IQ_TR_TOTAL_ACCT_FEES" hidden="1">"c2273"</definedName>
    <definedName name="IQ_TR_TOTAL_CASH" hidden="1">"c2315"</definedName>
    <definedName name="IQ_TR_TOTAL_CONSID_SH" hidden="1">"c2316"</definedName>
    <definedName name="IQ_TR_TOTAL_DEBT" hidden="1">"c2317"</definedName>
    <definedName name="IQ_TR_TOTAL_GROSS_TV" hidden="1">"c2318"</definedName>
    <definedName name="IQ_TR_TOTAL_HYBRID" hidden="1">"c2319"</definedName>
    <definedName name="IQ_TR_TOTAL_LEGAL_FEES" hidden="1">"c2272"</definedName>
    <definedName name="IQ_TR_TOTAL_NET_TV" hidden="1">"c2320"</definedName>
    <definedName name="IQ_TR_TOTAL_NEWMONEY" hidden="1">"c2289"</definedName>
    <definedName name="IQ_TR_TOTAL_OPTIONS" hidden="1">"c2322"</definedName>
    <definedName name="IQ_TR_TOTAL_OPTIONS_BUYER" hidden="1">"c3026"</definedName>
    <definedName name="IQ_TR_TOTAL_PREFERRED" hidden="1">"c2321"</definedName>
    <definedName name="IQ_TR_TOTAL_REG_AMT" hidden="1">"c2261"</definedName>
    <definedName name="IQ_TR_TOTAL_STOCK" hidden="1">"c2323"</definedName>
    <definedName name="IQ_TR_TOTAL_TAKEDOWNS" hidden="1">"c2278"</definedName>
    <definedName name="IQ_TR_TOTAL_UW_COMP" hidden="1">"c2280"</definedName>
    <definedName name="IQ_TR_TOTALVALUE" hidden="1">"c2400"</definedName>
    <definedName name="IQ_TR_TRANSACTION_TYPE" hidden="1">"c2398"</definedName>
    <definedName name="IQ_TR_WITHDRAWN_DTE" hidden="1">"c2266"</definedName>
    <definedName name="IQ_TRADE_AR" hidden="1">"c1345"</definedName>
    <definedName name="IQ_TRADE_PRINCIPAL" hidden="1">"c1309"</definedName>
    <definedName name="IQ_TRADING_ASSETS" hidden="1">"c1310"</definedName>
    <definedName name="IQ_TRADING_CURRENCY" hidden="1">"c2212"</definedName>
    <definedName name="IQ_TREASURY" hidden="1">"c1311"</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IT" hidden="1">"c1317"</definedName>
    <definedName name="IQ_TREASURY_OTHER_EQUITY_UTI" hidden="1">"c1318"</definedName>
    <definedName name="IQ_TREASURY_STOCK" hidden="1">"c1438"</definedName>
    <definedName name="IQ_TRUST_INC" hidden="1">"c1319"</definedName>
    <definedName name="IQ_TRUST_PREF" hidden="1">"c1320"</definedName>
    <definedName name="IQ_TRUST_PREFERRED" hidden="1">"c3029"</definedName>
    <definedName name="IQ_TRUST_PREFERRED_PCT" hidden="1">"c3030"</definedName>
    <definedName name="IQ_UFCF_10YR_ANN_GROWTH" hidden="1">"c1948"</definedName>
    <definedName name="IQ_UFCF_1YR_ANN_GROWTH" hidden="1">"c1943"</definedName>
    <definedName name="IQ_UFCF_2YR_ANN_GROWTH" hidden="1">"c1944"</definedName>
    <definedName name="IQ_UFCF_3YR_ANN_GROWTH" hidden="1">"c1945"</definedName>
    <definedName name="IQ_UFCF_5YR_ANN_GROWTH" hidden="1">"c1946"</definedName>
    <definedName name="IQ_UFCF_7YR_ANN_GROWTH" hidden="1">"c1947"</definedName>
    <definedName name="IQ_UFCF_MARGIN" hidden="1">"c1962"</definedName>
    <definedName name="IQ_ULT_PARENT" hidden="1">"c3037"</definedName>
    <definedName name="IQ_ULT_PARENT_CIQID" hidden="1">"c3039"</definedName>
    <definedName name="IQ_ULT_PARENT_TICKER" hidden="1">"c3038"</definedName>
    <definedName name="IQ_UNAMORT_DISC" hidden="1">"c2513"</definedName>
    <definedName name="IQ_UNAMORT_DISC_PCT" hidden="1">"c2514"</definedName>
    <definedName name="IQ_UNAMORT_PREMIUM" hidden="1">"c2511"</definedName>
    <definedName name="IQ_UNAMORT_PREMIUM_PCT" hidden="1">"c2512"</definedName>
    <definedName name="IQ_UNDRAWN_CP" hidden="1">"c2518"</definedName>
    <definedName name="IQ_UNDRAWN_CREDIT" hidden="1">"c3032"</definedName>
    <definedName name="IQ_UNDRAWN_RC" hidden="1">"c2517"</definedName>
    <definedName name="IQ_UNDRAWN_TL" hidden="1">"c2519"</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IT" hidden="1">"c1327"</definedName>
    <definedName name="IQ_UNEARN_REV_CURRENT_UTI" hidden="1">"c1328"</definedName>
    <definedName name="IQ_UNEARN_REV_LT" hidden="1">"c1329"</definedName>
    <definedName name="IQ_UNLEVERED_FCF" hidden="1">"c1908"</definedName>
    <definedName name="IQ_UNPAID_CLAIMS" hidden="1">"c1330"</definedName>
    <definedName name="IQ_UNREALIZED_GAIN" hidden="1">"c1619"</definedName>
    <definedName name="IQ_UNSECURED_DEBT" hidden="1">"c2548"</definedName>
    <definedName name="IQ_UNSECURED_DEBT_PCT" hidden="1">"c2549"</definedName>
    <definedName name="IQ_UNUSUAL_EXP" hidden="1">"c1456"</definedName>
    <definedName name="IQ_US_GAAP" hidden="1">"c1331"</definedName>
    <definedName name="IQ_US_GAAP_BASIC_EPS_EXCL" hidden="1">"c2984"</definedName>
    <definedName name="IQ_US_GAAP_BASIC_EPS_INCL" hidden="1">"c2982"</definedName>
    <definedName name="IQ_US_GAAP_BASIC_WEIGHT" hidden="1">"c2980"</definedName>
    <definedName name="IQ_US_GAAP_CA_ADJ" hidden="1">"c2925"</definedName>
    <definedName name="IQ_US_GAAP_CASH_FINAN" hidden="1">"c2945"</definedName>
    <definedName name="IQ_US_GAAP_CASH_FINAN_ADJ" hidden="1">"c2941"</definedName>
    <definedName name="IQ_US_GAAP_CASH_INVEST" hidden="1">"c2944"</definedName>
    <definedName name="IQ_US_GAAP_CASH_INVEST_ADJ" hidden="1">"c2940"</definedName>
    <definedName name="IQ_US_GAAP_CASH_OPER" hidden="1">"c2943"</definedName>
    <definedName name="IQ_US_GAAP_CASH_OPER_ADJ" hidden="1">"c2939"</definedName>
    <definedName name="IQ_US_GAAP_CL_ADJ" hidden="1">"c2927"</definedName>
    <definedName name="IQ_US_GAAP_DILUT_EPS_EXCL" hidden="1">"c2985"</definedName>
    <definedName name="IQ_US_GAAP_DILUT_EPS_INCL" hidden="1">"c2983"</definedName>
    <definedName name="IQ_US_GAAP_DILUT_NI" hidden="1">"c2979"</definedName>
    <definedName name="IQ_US_GAAP_DILUT_WEIGHT" hidden="1">"c2981"</definedName>
    <definedName name="IQ_US_GAAP_DO_ADJ" hidden="1">"c2959"</definedName>
    <definedName name="IQ_US_GAAP_EXTRA_ACC_ITEMS_ADJ" hidden="1">"c2958"</definedName>
    <definedName name="IQ_US_GAAP_INC_TAX_ADJ" hidden="1">"c2961"</definedName>
    <definedName name="IQ_US_GAAP_INTEREST_EXP_ADJ" hidden="1">"c2957"</definedName>
    <definedName name="IQ_US_GAAP_LIAB_LT_ADJ" hidden="1">"c2928"</definedName>
    <definedName name="IQ_US_GAAP_LIAB_TOTAL_LIAB" hidden="1">"c2933"</definedName>
    <definedName name="IQ_US_GAAP_MINORITY_INTEREST_IS_ADJ" hidden="1">"c2960"</definedName>
    <definedName name="IQ_US_GAAP_NCA_ADJ" hidden="1">"c2926"</definedName>
    <definedName name="IQ_US_GAAP_NET_CHANGE" hidden="1">"c2946"</definedName>
    <definedName name="IQ_US_GAAP_NET_CHANGE_ADJ" hidden="1">"c2942"</definedName>
    <definedName name="IQ_US_GAAP_NI" hidden="1">"c2976"</definedName>
    <definedName name="IQ_US_GAAP_NI_ADJ" hidden="1">"c2963"</definedName>
    <definedName name="IQ_US_GAAP_NI_AVAIL_INCL" hidden="1">"c2978"</definedName>
    <definedName name="IQ_US_GAAP_OTHER_ADJ_ADJ" hidden="1">"c2962"</definedName>
    <definedName name="IQ_US_GAAP_OTHER_NON_OPER_ADJ" hidden="1">"c2955"</definedName>
    <definedName name="IQ_US_GAAP_OTHER_OPER_ADJ" hidden="1">"c2954"</definedName>
    <definedName name="IQ_US_GAAP_RD_ADJ" hidden="1">"c2953"</definedName>
    <definedName name="IQ_US_GAAP_SGA_ADJ" hidden="1">"c2952"</definedName>
    <definedName name="IQ_US_GAAP_TOTAL_ASSETS" hidden="1">"c2931"</definedName>
    <definedName name="IQ_US_GAAP_TOTAL_EQUITY" hidden="1">"c2934"</definedName>
    <definedName name="IQ_US_GAAP_TOTAL_EQUITY_ADJ" hidden="1">"c2929"</definedName>
    <definedName name="IQ_US_GAAP_TOTAL_REV_ADJ" hidden="1">"c2950"</definedName>
    <definedName name="IQ_US_GAAP_TOTAL_UNUSUAL_ADJ" hidden="1">"c2956"</definedName>
    <definedName name="IQ_UTIL_PPE_NET" hidden="1">"c1620"</definedName>
    <definedName name="IQ_UTIL_REV" hidden="1">"c2091"</definedName>
    <definedName name="IQ_UV_PENSION_LIAB" hidden="1">"c1332"</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UME" hidden="1">"c1333"</definedName>
    <definedName name="IQ_WARRANTS_BEG_OS" hidden="1">"c2698"</definedName>
    <definedName name="IQ_WARRANTS_CANCELLED" hidden="1">"c2701"</definedName>
    <definedName name="IQ_WARRANTS_END_OS" hidden="1">"c2702"</definedName>
    <definedName name="IQ_WARRANTS_EXERCISED" hidden="1">"c2700"</definedName>
    <definedName name="IQ_WARRANTS_ISSUED" hidden="1">"c2699"</definedName>
    <definedName name="IQ_WARRANTS_STRIKE_PRICE_ISSUED" hidden="1">"c2704"</definedName>
    <definedName name="IQ_WARRANTS_STRIKE_PRICE_OS" hidden="1">"c2703"</definedName>
    <definedName name="IQ_WEIGHTED_AVG_PRICE" hidden="1">"c1334"</definedName>
    <definedName name="IQ_WIP_INV" hidden="1">"c1335"</definedName>
    <definedName name="IQ_WORKMEN_WRITTEN" hidden="1">"c1336"</definedName>
    <definedName name="IQ_XDIV_DATE" hidden="1">"c2203"</definedName>
    <definedName name="IQ_YEARHIGH" hidden="1">"c1337"</definedName>
    <definedName name="IQ_YEARHIGH_DATE" hidden="1">"c2250"</definedName>
    <definedName name="IQ_YEARLOW" hidden="1">"c1338"</definedName>
    <definedName name="IQ_YEARLOW_DATE" hidden="1">"c2251"</definedName>
    <definedName name="IQ_YTD" hidden="1">3000</definedName>
    <definedName name="IQ_YTW" hidden="1">"c2163"</definedName>
    <definedName name="IQ_YTW_DATE" hidden="1">"c2164"</definedName>
    <definedName name="IQ_YTW_DATE_TYPE" hidden="1">"c2165"</definedName>
    <definedName name="IQ_Z_SCORE" hidden="1">"c1339"</definedName>
    <definedName name="Jay" localSheetId="4" hidden="1">{#N/A,#N/A,FALSE,"gc (2)"}</definedName>
    <definedName name="Jay" localSheetId="2" hidden="1">{#N/A,#N/A,FALSE,"gc (2)"}</definedName>
    <definedName name="Jay" localSheetId="1" hidden="1">{#N/A,#N/A,FALSE,"gc (2)"}</definedName>
    <definedName name="Jay" hidden="1">{#N/A,#N/A,FALSE,"gc (2)"}</definedName>
    <definedName name="jj" localSheetId="4" hidden="1">{#N/A,#N/A,FALSE,"One Pager";#N/A,#N/A,FALSE,"Technical"}</definedName>
    <definedName name="jj" localSheetId="2" hidden="1">{#N/A,#N/A,FALSE,"One Pager";#N/A,#N/A,FALSE,"Technical"}</definedName>
    <definedName name="jj" localSheetId="1" hidden="1">{#N/A,#N/A,FALSE,"One Pager";#N/A,#N/A,FALSE,"Technical"}</definedName>
    <definedName name="jj" hidden="1">{#N/A,#N/A,FALSE,"One Pager";#N/A,#N/A,FALSE,"Technical"}</definedName>
    <definedName name="KEY_INDICATORS_4" localSheetId="4">#REF!</definedName>
    <definedName name="KEY_INDICATORS_4" localSheetId="2">#REF!</definedName>
    <definedName name="KEY_INDICATORS_4">#REF!</definedName>
    <definedName name="KEY_INDICATORS_5" localSheetId="4">#REF!</definedName>
    <definedName name="KEY_INDICATORS_5" localSheetId="1">#REF!</definedName>
    <definedName name="KEY_INDICATORS_5">#REF!</definedName>
    <definedName name="KEY_INDICATORS_6" localSheetId="4">#REF!</definedName>
    <definedName name="KEY_INDICATORS_6" localSheetId="1">#REF!</definedName>
    <definedName name="KEY_INDICATORS_6">#REF!</definedName>
    <definedName name="KEY_INDICATORS_7" localSheetId="4">#REF!</definedName>
    <definedName name="KEY_INDICATORS_7" localSheetId="1">#REF!</definedName>
    <definedName name="KEY_INDICATORS_7">#REF!</definedName>
    <definedName name="KEY_INDICATORS_8" localSheetId="4">#REF!</definedName>
    <definedName name="KEY_INDICATORS_8" localSheetId="1">#REF!</definedName>
    <definedName name="KEY_INDICATORS_8">#REF!</definedName>
    <definedName name="kyd.ChngCell.01." localSheetId="4" hidden="1">#REF!</definedName>
    <definedName name="kyd.ChngCell.01." localSheetId="1" hidden="1">#REF!</definedName>
    <definedName name="kyd.ChngCell.01." hidden="1">#REF!</definedName>
    <definedName name="kyd.CounterLimitCell.01." hidden="1">"x"</definedName>
    <definedName name="kyd.Dim.01." hidden="1">"toad:Company"</definedName>
    <definedName name="kyd.ElementList.01." hidden="1">#REF!</definedName>
    <definedName name="kyd.ElementType.01." hidden="1">3</definedName>
    <definedName name="kyd.ItemType.01." hidden="1">2</definedName>
    <definedName name="kyd.NumLevels.01." hidden="1">999</definedName>
    <definedName name="kyd.ParentName.01." hidden="1">""</definedName>
    <definedName name="kyd.PrintParent.01." hidden="1">TRUE</definedName>
    <definedName name="kyd.SelectString.01." hidden="1">"*"</definedName>
    <definedName name="LIAB_4" localSheetId="4">#REF!</definedName>
    <definedName name="LIAB_4" localSheetId="2">#REF!</definedName>
    <definedName name="LIAB_4">#REF!</definedName>
    <definedName name="LIAB_5" localSheetId="4">#REF!</definedName>
    <definedName name="LIAB_5" localSheetId="1">#REF!</definedName>
    <definedName name="LIAB_5">#REF!</definedName>
    <definedName name="LIAB_6" localSheetId="4">#REF!</definedName>
    <definedName name="LIAB_6" localSheetId="1">#REF!</definedName>
    <definedName name="LIAB_6">#REF!</definedName>
    <definedName name="LIAB_7" localSheetId="4">#REF!</definedName>
    <definedName name="LIAB_7" localSheetId="1">#REF!</definedName>
    <definedName name="LIAB_7">#REF!</definedName>
    <definedName name="LIAB_8" localSheetId="4">#REF!</definedName>
    <definedName name="LIAB_8" localSheetId="1">#REF!</definedName>
    <definedName name="LIAB_8">#REF!</definedName>
    <definedName name="MCBDB" localSheetId="4" hidden="1">{#N/A,#N/A,FALSE,"mpph1";#N/A,#N/A,FALSE,"mpmseb";#N/A,#N/A,FALSE,"mpph2"}</definedName>
    <definedName name="MCBDB" localSheetId="2" hidden="1">{#N/A,#N/A,FALSE,"mpph1";#N/A,#N/A,FALSE,"mpmseb";#N/A,#N/A,FALSE,"mpph2"}</definedName>
    <definedName name="MCBDB" localSheetId="1" hidden="1">{#N/A,#N/A,FALSE,"mpph1";#N/A,#N/A,FALSE,"mpmseb";#N/A,#N/A,FALSE,"mpph2"}</definedName>
    <definedName name="MCBDB" hidden="1">{#N/A,#N/A,FALSE,"mpph1";#N/A,#N/A,FALSE,"mpmseb";#N/A,#N/A,FALSE,"mpph2"}</definedName>
    <definedName name="mr10resi" localSheetId="4"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mr10resi" localSheetId="2"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mr10resi" localSheetId="1"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mr10resi"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mr10residen" localSheetId="4" hidden="1">{#N/A,#N/A,TRUE,"Financials";#N/A,#N/A,TRUE,"Operating Statistics";#N/A,#N/A,TRUE,"Capex &amp; Depreciation";#N/A,#N/A,TRUE,"Debt"}</definedName>
    <definedName name="mr10residen" localSheetId="2" hidden="1">{#N/A,#N/A,TRUE,"Financials";#N/A,#N/A,TRUE,"Operating Statistics";#N/A,#N/A,TRUE,"Capex &amp; Depreciation";#N/A,#N/A,TRUE,"Debt"}</definedName>
    <definedName name="mr10residen" localSheetId="1" hidden="1">{#N/A,#N/A,TRUE,"Financials";#N/A,#N/A,TRUE,"Operating Statistics";#N/A,#N/A,TRUE,"Capex &amp; Depreciation";#N/A,#N/A,TRUE,"Debt"}</definedName>
    <definedName name="mr10residen" hidden="1">{#N/A,#N/A,TRUE,"Financials";#N/A,#N/A,TRUE,"Operating Statistics";#N/A,#N/A,TRUE,"Capex &amp; Depreciation";#N/A,#N/A,TRUE,"Debt"}</definedName>
    <definedName name="Nitin" localSheetId="4" hidden="1">#REF!</definedName>
    <definedName name="Nitin" localSheetId="2" hidden="1">#REF!</definedName>
    <definedName name="Nitin" hidden="1">'[9]Sheet3 (2)'!$A$60:$A$76</definedName>
    <definedName name="parse" localSheetId="4" hidden="1">#REF!</definedName>
    <definedName name="parse" localSheetId="2" hidden="1">#REF!</definedName>
    <definedName name="parse" localSheetId="1" hidden="1">#REF!</definedName>
    <definedName name="parse" hidden="1">#REF!</definedName>
    <definedName name="PL1_4" localSheetId="4">#REF!</definedName>
    <definedName name="PL1_4" localSheetId="1">#REF!</definedName>
    <definedName name="PL1_4">#REF!</definedName>
    <definedName name="PL1_5" localSheetId="4">#REF!</definedName>
    <definedName name="PL1_5" localSheetId="1">#REF!</definedName>
    <definedName name="PL1_5">#REF!</definedName>
    <definedName name="PL1_6" localSheetId="4">#REF!</definedName>
    <definedName name="PL1_6" localSheetId="1">#REF!</definedName>
    <definedName name="PL1_6">#REF!</definedName>
    <definedName name="PL1_7" localSheetId="4">#REF!</definedName>
    <definedName name="PL1_7" localSheetId="1">#REF!</definedName>
    <definedName name="PL1_7">#REF!</definedName>
    <definedName name="PL1_8" localSheetId="4">#REF!</definedName>
    <definedName name="PL1_8" localSheetId="1">#REF!</definedName>
    <definedName name="PL1_8">#REF!</definedName>
    <definedName name="PL2_4" localSheetId="4">#REF!</definedName>
    <definedName name="PL2_4" localSheetId="1">#REF!</definedName>
    <definedName name="PL2_4">#REF!</definedName>
    <definedName name="PL2_5" localSheetId="4">#REF!</definedName>
    <definedName name="PL2_5" localSheetId="1">#REF!</definedName>
    <definedName name="PL2_5">#REF!</definedName>
    <definedName name="PL2_6" localSheetId="4">#REF!</definedName>
    <definedName name="PL2_6" localSheetId="1">#REF!</definedName>
    <definedName name="PL2_6">#REF!</definedName>
    <definedName name="PL2_7" localSheetId="4">#REF!</definedName>
    <definedName name="PL2_7" localSheetId="1">#REF!</definedName>
    <definedName name="PL2_7">#REF!</definedName>
    <definedName name="PL2_8" localSheetId="4">#REF!</definedName>
    <definedName name="PL2_8" localSheetId="1">#REF!</definedName>
    <definedName name="PL2_8">#REF!</definedName>
    <definedName name="plfull_4" localSheetId="4">#REF!</definedName>
    <definedName name="plfull_4" localSheetId="1">#REF!</definedName>
    <definedName name="plfull_4">#REF!</definedName>
    <definedName name="plfull_5" localSheetId="4">#REF!</definedName>
    <definedName name="plfull_5" localSheetId="1">#REF!</definedName>
    <definedName name="plfull_5">#REF!</definedName>
    <definedName name="plfull_6" localSheetId="4">#REF!</definedName>
    <definedName name="plfull_6" localSheetId="1">#REF!</definedName>
    <definedName name="plfull_6">#REF!</definedName>
    <definedName name="plfull_7" localSheetId="4">#REF!</definedName>
    <definedName name="plfull_7" localSheetId="1">#REF!</definedName>
    <definedName name="plfull_7">#REF!</definedName>
    <definedName name="plfull_8" localSheetId="4">#REF!</definedName>
    <definedName name="plfull_8" localSheetId="1">#REF!</definedName>
    <definedName name="plfull_8">#REF!</definedName>
    <definedName name="ppl" localSheetId="4" hidden="1">{#N/A,#N/A,FALSE,"gc (2)"}</definedName>
    <definedName name="ppl" localSheetId="2" hidden="1">{#N/A,#N/A,FALSE,"gc (2)"}</definedName>
    <definedName name="ppl" localSheetId="1" hidden="1">{#N/A,#N/A,FALSE,"gc (2)"}</definedName>
    <definedName name="ppl" hidden="1">{#N/A,#N/A,FALSE,"gc (2)"}</definedName>
    <definedName name="PUB_FileID" hidden="1">"L10003363.xls"</definedName>
    <definedName name="PUB_UserID" hidden="1">"MAYERX"</definedName>
    <definedName name="qw" localSheetId="4" hidden="1">{"Estimated Proforma (Prelim. Proforma)",#N/A,TRUE,"Prelim. Proforma";"Summary Cash Flow Grid",#N/A,TRUE,"Cash Flow Grid";"Final Proforma (Final Proforma)",#N/A,TRUE,"Final Proforma";"Cash Flow Graph (Cash Flow Graphic)",#N/A,TRUE,"Cash Flow Graphic"}</definedName>
    <definedName name="qw" localSheetId="2" hidden="1">{"Estimated Proforma (Prelim. Proforma)",#N/A,TRUE,"Prelim. Proforma";"Summary Cash Flow Grid",#N/A,TRUE,"Cash Flow Grid";"Final Proforma (Final Proforma)",#N/A,TRUE,"Final Proforma";"Cash Flow Graph (Cash Flow Graphic)",#N/A,TRUE,"Cash Flow Graphic"}</definedName>
    <definedName name="qw" localSheetId="1" hidden="1">{"Estimated Proforma (Prelim. Proforma)",#N/A,TRUE,"Prelim. Proforma";"Summary Cash Flow Grid",#N/A,TRUE,"Cash Flow Grid";"Final Proforma (Final Proforma)",#N/A,TRUE,"Final Proforma";"Cash Flow Graph (Cash Flow Graphic)",#N/A,TRUE,"Cash Flow Graphic"}</definedName>
    <definedName name="qw" hidden="1">{"Estimated Proforma (Prelim. Proforma)",#N/A,TRUE,"Prelim. Proforma";"Summary Cash Flow Grid",#N/A,TRUE,"Cash Flow Grid";"Final Proforma (Final Proforma)",#N/A,TRUE,"Final Proforma";"Cash Flow Graph (Cash Flow Graphic)",#N/A,TRUE,"Cash Flow Graphic"}</definedName>
    <definedName name="qwer" localSheetId="4" hidden="1">{"Estimated Proforma",#N/A,TRUE,"Prelim. Proforma";"Sales and Marketing Budget",#N/A,TRUE,"S&amp;M Budget";"Summary Cash Flow Grid",#N/A,TRUE,"Cash Flow Grid";"Detail Project Cash Flow",#N/A,TRUE,"Cash Flow Grid";"Financing Calculation",#N/A,TRUE,"Cash Flow Grid";"Cash Flow Graph",#N/A,TRUE,"Cash Flow Graphic";"Final Proforma",#N/A,TRUE,"Final Proforma"}</definedName>
    <definedName name="qwer" localSheetId="2" hidden="1">{"Estimated Proforma",#N/A,TRUE,"Prelim. Proforma";"Sales and Marketing Budget",#N/A,TRUE,"S&amp;M Budget";"Summary Cash Flow Grid",#N/A,TRUE,"Cash Flow Grid";"Detail Project Cash Flow",#N/A,TRUE,"Cash Flow Grid";"Financing Calculation",#N/A,TRUE,"Cash Flow Grid";"Cash Flow Graph",#N/A,TRUE,"Cash Flow Graphic";"Final Proforma",#N/A,TRUE,"Final Proforma"}</definedName>
    <definedName name="qwer" localSheetId="1" hidden="1">{"Estimated Proforma",#N/A,TRUE,"Prelim. Proforma";"Sales and Marketing Budget",#N/A,TRUE,"S&amp;M Budget";"Summary Cash Flow Grid",#N/A,TRUE,"Cash Flow Grid";"Detail Project Cash Flow",#N/A,TRUE,"Cash Flow Grid";"Financing Calculation",#N/A,TRUE,"Cash Flow Grid";"Cash Flow Graph",#N/A,TRUE,"Cash Flow Graphic";"Final Proforma",#N/A,TRUE,"Final Proforma"}</definedName>
    <definedName name="qwer" hidden="1">{"Estimated Proforma",#N/A,TRUE,"Prelim. Proforma";"Sales and Marketing Budget",#N/A,TRUE,"S&amp;M Budget";"Summary Cash Flow Grid",#N/A,TRUE,"Cash Flow Grid";"Detail Project Cash Flow",#N/A,TRUE,"Cash Flow Grid";"Financing Calculation",#N/A,TRUE,"Cash Flow Grid";"Cash Flow Graph",#N/A,TRUE,"Cash Flow Graphic";"Final Proforma",#N/A,TRUE,"Final Proforma"}</definedName>
    <definedName name="ram" localSheetId="4" hidden="1">{"dep. full detail",#N/A,FALSE,"annex";"3cd annex",#N/A,FALSE,"annex";"co. dep.",#N/A,FALSE,"annex"}</definedName>
    <definedName name="ram" localSheetId="2" hidden="1">{"dep. full detail",#N/A,FALSE,"annex";"3cd annex",#N/A,FALSE,"annex";"co. dep.",#N/A,FALSE,"annex"}</definedName>
    <definedName name="ram" localSheetId="1" hidden="1">{"dep. full detail",#N/A,FALSE,"annex";"3cd annex",#N/A,FALSE,"annex";"co. dep.",#N/A,FALSE,"annex"}</definedName>
    <definedName name="ram" hidden="1">{"dep. full detail",#N/A,FALSE,"annex";"3cd annex",#N/A,FALSE,"annex";"co. dep.",#N/A,FALSE,"annex"}</definedName>
    <definedName name="RATIOS_4" localSheetId="4">#REF!</definedName>
    <definedName name="RATIOS_4" localSheetId="2">#REF!</definedName>
    <definedName name="RATIOS_4">#REF!</definedName>
    <definedName name="RATIOS_5" localSheetId="4">#REF!</definedName>
    <definedName name="RATIOS_5" localSheetId="1">#REF!</definedName>
    <definedName name="RATIOS_5">#REF!</definedName>
    <definedName name="RATIOS_6" localSheetId="4">#REF!</definedName>
    <definedName name="RATIOS_6" localSheetId="1">#REF!</definedName>
    <definedName name="RATIOS_6">#REF!</definedName>
    <definedName name="RATIOS_7" localSheetId="4">#REF!</definedName>
    <definedName name="RATIOS_7" localSheetId="1">#REF!</definedName>
    <definedName name="RATIOS_7">#REF!</definedName>
    <definedName name="RATIOS_8" localSheetId="4">#REF!</definedName>
    <definedName name="RATIOS_8" localSheetId="1">#REF!</definedName>
    <definedName name="RATIOS_8">#REF!</definedName>
    <definedName name="report" localSheetId="4" hidden="1">{#N/A,#N/A,FALSE,"Summary";#N/A,#N/A,FALSE,"Assumptions";#N/A,#N/A,FALSE,"Cash Flow";#N/A,#N/A,FALSE,"Residual Calculation";#N/A,#N/A,FALSE,"Pricing Matrix";#N/A,#N/A,FALSE,"Pricing Matrix II";#N/A,#N/A,FALSE,"Expiration Schedule"}</definedName>
    <definedName name="report" localSheetId="2" hidden="1">{#N/A,#N/A,FALSE,"Summary";#N/A,#N/A,FALSE,"Assumptions";#N/A,#N/A,FALSE,"Cash Flow";#N/A,#N/A,FALSE,"Residual Calculation";#N/A,#N/A,FALSE,"Pricing Matrix";#N/A,#N/A,FALSE,"Pricing Matrix II";#N/A,#N/A,FALSE,"Expiration Schedule"}</definedName>
    <definedName name="report" localSheetId="1" hidden="1">{#N/A,#N/A,FALSE,"Summary";#N/A,#N/A,FALSE,"Assumptions";#N/A,#N/A,FALSE,"Cash Flow";#N/A,#N/A,FALSE,"Residual Calculation";#N/A,#N/A,FALSE,"Pricing Matrix";#N/A,#N/A,FALSE,"Pricing Matrix II";#N/A,#N/A,FALSE,"Expiration Schedule"}</definedName>
    <definedName name="report" hidden="1">{#N/A,#N/A,FALSE,"Summary";#N/A,#N/A,FALSE,"Assumptions";#N/A,#N/A,FALSE,"Cash Flow";#N/A,#N/A,FALSE,"Residual Calculation";#N/A,#N/A,FALSE,"Pricing Matrix";#N/A,#N/A,FALSE,"Pricing Matrix II";#N/A,#N/A,FALSE,"Expiration Schedule"}</definedName>
    <definedName name="reu" localSheetId="4" hidden="1">{#N/A,#N/A,FALSE,"gc (2)"}</definedName>
    <definedName name="reu" localSheetId="2" hidden="1">{#N/A,#N/A,FALSE,"gc (2)"}</definedName>
    <definedName name="reu" localSheetId="1" hidden="1">{#N/A,#N/A,FALSE,"gc (2)"}</definedName>
    <definedName name="reu" hidden="1">{#N/A,#N/A,FALSE,"gc (2)"}</definedName>
    <definedName name="reya" localSheetId="4" hidden="1">{"office ltcg",#N/A,FALSE,"gain01";"IT LTCG",#N/A,FALSE,"gain01"}</definedName>
    <definedName name="reya" localSheetId="2" hidden="1">{"office ltcg",#N/A,FALSE,"gain01";"IT LTCG",#N/A,FALSE,"gain01"}</definedName>
    <definedName name="reya" localSheetId="1" hidden="1">{"office ltcg",#N/A,FALSE,"gain01";"IT LTCG",#N/A,FALSE,"gain01"}</definedName>
    <definedName name="reya" hidden="1">{"office ltcg",#N/A,FALSE,"gain01";"IT LTCG",#N/A,FALSE,"gain01"}</definedName>
    <definedName name="ripal" localSheetId="4" hidden="1">{#N/A,#N/A,FALSE,"gc (2)"}</definedName>
    <definedName name="ripal" localSheetId="2" hidden="1">{#N/A,#N/A,FALSE,"gc (2)"}</definedName>
    <definedName name="ripal" localSheetId="1" hidden="1">{#N/A,#N/A,FALSE,"gc (2)"}</definedName>
    <definedName name="ripal" hidden="1">{#N/A,#N/A,FALSE,"gc (2)"}</definedName>
    <definedName name="rtrt" localSheetId="4" hidden="1">{"sheet a",#N/A,FALSE,"A";"sheet b 1",#N/A,FALSE,"B";"sheet b 2",#N/A,FALSE,"B"}</definedName>
    <definedName name="rtrt" localSheetId="2" hidden="1">{"sheet a",#N/A,FALSE,"A";"sheet b 1",#N/A,FALSE,"B";"sheet b 2",#N/A,FALSE,"B"}</definedName>
    <definedName name="rtrt" localSheetId="1" hidden="1">{"sheet a",#N/A,FALSE,"A";"sheet b 1",#N/A,FALSE,"B";"sheet b 2",#N/A,FALSE,"B"}</definedName>
    <definedName name="rtrt" hidden="1">{"sheet a",#N/A,FALSE,"A";"sheet b 1",#N/A,FALSE,"B";"sheet b 2",#N/A,FALSE,"B"}</definedName>
    <definedName name="s" localSheetId="4" hidden="1">{"Output-3Column",#N/A,FALSE,"Output"}</definedName>
    <definedName name="s" localSheetId="2" hidden="1">{"Output-3Column",#N/A,FALSE,"Output"}</definedName>
    <definedName name="s" localSheetId="1" hidden="1">{"Output-3Column",#N/A,FALSE,"Output"}</definedName>
    <definedName name="s" hidden="1">{"Output-3Column",#N/A,FALSE,"Output"}</definedName>
    <definedName name="sanju" localSheetId="4" hidden="1">{"office ltcg",#N/A,FALSE,"gain01";"IT LTCG",#N/A,FALSE,"gain01"}</definedName>
    <definedName name="sanju" localSheetId="2" hidden="1">{"office ltcg",#N/A,FALSE,"gain01";"IT LTCG",#N/A,FALSE,"gain01"}</definedName>
    <definedName name="sanju" localSheetId="1" hidden="1">{"office ltcg",#N/A,FALSE,"gain01";"IT LTCG",#N/A,FALSE,"gain01"}</definedName>
    <definedName name="sanju" hidden="1">{"office ltcg",#N/A,FALSE,"gain01";"IT LTCG",#N/A,FALSE,"gain01"}</definedName>
    <definedName name="SAPBEXdnldView" hidden="1">"16MPPULO0WIBVEDKDTTJHER3J"</definedName>
    <definedName name="SAPBEXsysID" hidden="1">"BWP"</definedName>
    <definedName name="sdf" localSheetId="4" hidden="1">{"PROFORMA",#N/A,FALSE,"A";"BIGGER 1",#N/A,FALSE,"B";"BIGGER 2",#N/A,FALSE,"B";"BIGGER 3",#N/A,FALSE,"B";"SMALL CF 1",#N/A,FALSE,"C"}</definedName>
    <definedName name="sdf" localSheetId="2" hidden="1">{"PROFORMA",#N/A,FALSE,"A";"BIGGER 1",#N/A,FALSE,"B";"BIGGER 2",#N/A,FALSE,"B";"BIGGER 3",#N/A,FALSE,"B";"SMALL CF 1",#N/A,FALSE,"C"}</definedName>
    <definedName name="sdf" localSheetId="1" hidden="1">{"PROFORMA",#N/A,FALSE,"A";"BIGGER 1",#N/A,FALSE,"B";"BIGGER 2",#N/A,FALSE,"B";"BIGGER 3",#N/A,FALSE,"B";"SMALL CF 1",#N/A,FALSE,"C"}</definedName>
    <definedName name="sdf" hidden="1">{"PROFORMA",#N/A,FALSE,"A";"BIGGER 1",#N/A,FALSE,"B";"BIGGER 2",#N/A,FALSE,"B";"BIGGER 3",#N/A,FALSE,"B";"SMALL CF 1",#N/A,FALSE,"C"}</definedName>
    <definedName name="Security_4" localSheetId="4">#REF!</definedName>
    <definedName name="Security_4" localSheetId="2">#REF!</definedName>
    <definedName name="Security_4">#REF!</definedName>
    <definedName name="SECURITY_5" localSheetId="4">#REF!</definedName>
    <definedName name="SECURITY_5" localSheetId="1">#REF!</definedName>
    <definedName name="SECURITY_5">#REF!</definedName>
    <definedName name="SECURITY_6" localSheetId="4">#REF!</definedName>
    <definedName name="SECURITY_6" localSheetId="1">#REF!</definedName>
    <definedName name="SECURITY_6">#REF!</definedName>
    <definedName name="SECURITY_7" localSheetId="4">#REF!</definedName>
    <definedName name="SECURITY_7" localSheetId="1">#REF!</definedName>
    <definedName name="SECURITY_7">#REF!</definedName>
    <definedName name="SECURITY_8" localSheetId="4">#REF!</definedName>
    <definedName name="SECURITY_8" localSheetId="1">#REF!</definedName>
    <definedName name="SECURITY_8">#REF!</definedName>
    <definedName name="Show.Acct.Update.Warning" localSheetId="4" hidden="1">#REF!</definedName>
    <definedName name="Show.Acct.Update.Warning" localSheetId="1" hidden="1">#REF!</definedName>
    <definedName name="Show.Acct.Update.Warning" hidden="1">#REF!</definedName>
    <definedName name="Show.MDB.Update.Warning" localSheetId="4" hidden="1">#REF!</definedName>
    <definedName name="Show.MDB.Update.Warning" localSheetId="1" hidden="1">#REF!</definedName>
    <definedName name="Show.MDB.Update.Warning" hidden="1">#REF!</definedName>
    <definedName name="sk" localSheetId="4"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sk" localSheetId="2"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sk" localSheetId="1"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sk"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SLEVIN" localSheetId="4"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SLEVIN" localSheetId="2"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SLEVIN" localSheetId="1"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SLEVIN"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spectfdi" localSheetId="4" hidden="1">{"schedule",#N/A,FALSE,"Sum Op's";"input area",#N/A,FALSE,"Sum Op's"}</definedName>
    <definedName name="spectfdi" localSheetId="2" hidden="1">{"schedule",#N/A,FALSE,"Sum Op's";"input area",#N/A,FALSE,"Sum Op's"}</definedName>
    <definedName name="spectfdi" localSheetId="1" hidden="1">{"schedule",#N/A,FALSE,"Sum Op's";"input area",#N/A,FALSE,"Sum Op's"}</definedName>
    <definedName name="spectfdi" hidden="1">{"schedule",#N/A,FALSE,"Sum Op's";"input area",#N/A,FALSE,"Sum Op's"}</definedName>
    <definedName name="stock02" localSheetId="4" hidden="1">{#N/A,#N/A,FALSE,"gc (2)"}</definedName>
    <definedName name="stock02" localSheetId="2" hidden="1">{#N/A,#N/A,FALSE,"gc (2)"}</definedName>
    <definedName name="stock02" localSheetId="1" hidden="1">{#N/A,#N/A,FALSE,"gc (2)"}</definedName>
    <definedName name="stock02" hidden="1">{#N/A,#N/A,FALSE,"gc (2)"}</definedName>
    <definedName name="sv" hidden="1">#REF!</definedName>
    <definedName name="TA" localSheetId="4" hidden="1">{#N/A,#N/A,TRUE,"Financials";#N/A,#N/A,TRUE,"Operating Statistics";#N/A,#N/A,TRUE,"Capex &amp; Depreciation";#N/A,#N/A,TRUE,"Debt"}</definedName>
    <definedName name="TA" localSheetId="2" hidden="1">{#N/A,#N/A,TRUE,"Financials";#N/A,#N/A,TRUE,"Operating Statistics";#N/A,#N/A,TRUE,"Capex &amp; Depreciation";#N/A,#N/A,TRUE,"Debt"}</definedName>
    <definedName name="TA" localSheetId="1" hidden="1">{#N/A,#N/A,TRUE,"Financials";#N/A,#N/A,TRUE,"Operating Statistics";#N/A,#N/A,TRUE,"Capex &amp; Depreciation";#N/A,#N/A,TRUE,"Debt"}</definedName>
    <definedName name="TA" hidden="1">{#N/A,#N/A,TRUE,"Financials";#N/A,#N/A,TRUE,"Operating Statistics";#N/A,#N/A,TRUE,"Capex &amp; Depreciation";#N/A,#N/A,TRUE,"Debt"}</definedName>
    <definedName name="Tables" localSheetId="4" hidden="1">{"sales",#N/A,FALSE,"Sales";"sales existing",#N/A,FALSE,"Sales";"sales rd1",#N/A,FALSE,"Sales";"sales rd2",#N/A,FALSE,"Sales"}</definedName>
    <definedName name="Tables" localSheetId="2" hidden="1">{"sales",#N/A,FALSE,"Sales";"sales existing",#N/A,FALSE,"Sales";"sales rd1",#N/A,FALSE,"Sales";"sales rd2",#N/A,FALSE,"Sales"}</definedName>
    <definedName name="Tables" localSheetId="1" hidden="1">{"sales",#N/A,FALSE,"Sales";"sales existing",#N/A,FALSE,"Sales";"sales rd1",#N/A,FALSE,"Sales";"sales rd2",#N/A,FALSE,"Sales"}</definedName>
    <definedName name="Tables" hidden="1">{"sales",#N/A,FALSE,"Sales";"sales existing",#N/A,FALSE,"Sales";"sales rd1",#N/A,FALSE,"Sales";"sales rd2",#N/A,FALSE,"Sales"}</definedName>
    <definedName name="TB" localSheetId="4" hidden="1">{#N/A,#N/A,FALSE,"One Pager";#N/A,#N/A,FALSE,"Technical"}</definedName>
    <definedName name="TB" localSheetId="2" hidden="1">{#N/A,#N/A,FALSE,"One Pager";#N/A,#N/A,FALSE,"Technical"}</definedName>
    <definedName name="TB" localSheetId="1" hidden="1">{#N/A,#N/A,FALSE,"One Pager";#N/A,#N/A,FALSE,"Technical"}</definedName>
    <definedName name="TB" hidden="1">{#N/A,#N/A,FALSE,"One Pager";#N/A,#N/A,FALSE,"Technical"}</definedName>
    <definedName name="the" localSheetId="4" hidden="1">{#N/A,#N/A,FALSE,"gc (2)"}</definedName>
    <definedName name="the" localSheetId="2" hidden="1">{#N/A,#N/A,FALSE,"gc (2)"}</definedName>
    <definedName name="the" localSheetId="1" hidden="1">{#N/A,#N/A,FALSE,"gc (2)"}</definedName>
    <definedName name="the" hidden="1">{#N/A,#N/A,FALSE,"gc (2)"}</definedName>
    <definedName name="TNW_4" localSheetId="4">#REF!</definedName>
    <definedName name="TNW_4" localSheetId="2">#REF!</definedName>
    <definedName name="TNW_4">#REF!</definedName>
    <definedName name="TNW_5" localSheetId="4">#REF!</definedName>
    <definedName name="TNW_5" localSheetId="1">#REF!</definedName>
    <definedName name="TNW_5">#REF!</definedName>
    <definedName name="TNW_6" localSheetId="4">#REF!</definedName>
    <definedName name="TNW_6" localSheetId="1">#REF!</definedName>
    <definedName name="TNW_6">#REF!</definedName>
    <definedName name="TNW_7" localSheetId="4">#REF!</definedName>
    <definedName name="TNW_7" localSheetId="1">#REF!</definedName>
    <definedName name="TNW_7">#REF!</definedName>
    <definedName name="TNW_8" localSheetId="4">#REF!</definedName>
    <definedName name="TNW_8" localSheetId="1">#REF!</definedName>
    <definedName name="TNW_8">#REF!</definedName>
    <definedName name="TT" localSheetId="4" hidden="1">{#N/A,#N/A,TRUE,"Financials";#N/A,#N/A,TRUE,"Operating Statistics";#N/A,#N/A,TRUE,"Capex &amp; Depreciation";#N/A,#N/A,TRUE,"Debt"}</definedName>
    <definedName name="TT" localSheetId="2" hidden="1">{#N/A,#N/A,TRUE,"Financials";#N/A,#N/A,TRUE,"Operating Statistics";#N/A,#N/A,TRUE,"Capex &amp; Depreciation";#N/A,#N/A,TRUE,"Debt"}</definedName>
    <definedName name="TT" localSheetId="1" hidden="1">{#N/A,#N/A,TRUE,"Financials";#N/A,#N/A,TRUE,"Operating Statistics";#N/A,#N/A,TRUE,"Capex &amp; Depreciation";#N/A,#N/A,TRUE,"Debt"}</definedName>
    <definedName name="TT" hidden="1">{#N/A,#N/A,TRUE,"Financials";#N/A,#N/A,TRUE,"Operating Statistics";#N/A,#N/A,TRUE,"Capex &amp; Depreciation";#N/A,#N/A,TRUE,"Debt"}</definedName>
    <definedName name="uu" localSheetId="4" hidden="1">{#N/A,#N/A,FALSE,"gc (2)"}</definedName>
    <definedName name="uu" localSheetId="2" hidden="1">{#N/A,#N/A,FALSE,"gc (2)"}</definedName>
    <definedName name="uu" localSheetId="1" hidden="1">{#N/A,#N/A,FALSE,"gc (2)"}</definedName>
    <definedName name="uu" hidden="1">{#N/A,#N/A,FALSE,"gc (2)"}</definedName>
    <definedName name="vg" localSheetId="4" hidden="1">{#N/A,#N/A,FALSE,"One Pager";#N/A,#N/A,FALSE,"Technical"}</definedName>
    <definedName name="vg" localSheetId="2" hidden="1">{#N/A,#N/A,FALSE,"One Pager";#N/A,#N/A,FALSE,"Technical"}</definedName>
    <definedName name="vg" localSheetId="1" hidden="1">{#N/A,#N/A,FALSE,"One Pager";#N/A,#N/A,FALSE,"Technical"}</definedName>
    <definedName name="vg" hidden="1">{#N/A,#N/A,FALSE,"One Pager";#N/A,#N/A,FALSE,"Technical"}</definedName>
    <definedName name="vishnu" localSheetId="4" hidden="1">{#N/A,#N/A,FALSE,"One Pager";#N/A,#N/A,FALSE,"Technical"}</definedName>
    <definedName name="vishnu" localSheetId="2" hidden="1">{#N/A,#N/A,FALSE,"One Pager";#N/A,#N/A,FALSE,"Technical"}</definedName>
    <definedName name="vishnu" localSheetId="1" hidden="1">{#N/A,#N/A,FALSE,"One Pager";#N/A,#N/A,FALSE,"Technical"}</definedName>
    <definedName name="vishnu" hidden="1">{#N/A,#N/A,FALSE,"One Pager";#N/A,#N/A,FALSE,"Technical"}</definedName>
    <definedName name="vk" localSheetId="4" hidden="1">{#N/A,#N/A,FALSE,"One Pager";#N/A,#N/A,FALSE,"Technical"}</definedName>
    <definedName name="vk" localSheetId="2" hidden="1">{#N/A,#N/A,FALSE,"One Pager";#N/A,#N/A,FALSE,"Technical"}</definedName>
    <definedName name="vk" localSheetId="1" hidden="1">{#N/A,#N/A,FALSE,"One Pager";#N/A,#N/A,FALSE,"Technical"}</definedName>
    <definedName name="vk" hidden="1">{#N/A,#N/A,FALSE,"One Pager";#N/A,#N/A,FALSE,"Technical"}</definedName>
    <definedName name="WC" localSheetId="4">#REF!</definedName>
    <definedName name="WC" localSheetId="2">#REF!</definedName>
    <definedName name="WC">#REF!</definedName>
    <definedName name="WC_4" localSheetId="4">#REF!</definedName>
    <definedName name="WC_4" localSheetId="1">#REF!</definedName>
    <definedName name="WC_4">#REF!</definedName>
    <definedName name="WC_5" localSheetId="4">#REF!</definedName>
    <definedName name="WC_5" localSheetId="1">#REF!</definedName>
    <definedName name="WC_5">#REF!</definedName>
    <definedName name="WC_6" localSheetId="4">#REF!</definedName>
    <definedName name="WC_6" localSheetId="1">#REF!</definedName>
    <definedName name="WC_6">#REF!</definedName>
    <definedName name="WC_7" localSheetId="4">#REF!</definedName>
    <definedName name="WC_7" localSheetId="1">#REF!</definedName>
    <definedName name="WC_7">#REF!</definedName>
    <definedName name="WC_8" localSheetId="4">#REF!</definedName>
    <definedName name="WC_8" localSheetId="1">#REF!</definedName>
    <definedName name="WC_8">#REF!</definedName>
    <definedName name="wrn.1995._.Analysis." localSheetId="4" hidden="1">{#N/A,#N/A,FALSE,"1995 Rev &amp; Exp"}</definedName>
    <definedName name="wrn.1995._.Analysis." localSheetId="2" hidden="1">{#N/A,#N/A,FALSE,"1995 Rev &amp; Exp"}</definedName>
    <definedName name="wrn.1995._.Analysis." localSheetId="1" hidden="1">{#N/A,#N/A,FALSE,"1995 Rev &amp; Exp"}</definedName>
    <definedName name="wrn.1995._.Analysis." hidden="1">{#N/A,#N/A,FALSE,"1995 Rev &amp; Exp"}</definedName>
    <definedName name="wrn.2701all." localSheetId="4" hidden="1">{#N/A,#N/A,FALSE,"T&amp;E (2)";#N/A,#N/A,FALSE,"R&amp;E SUM";#N/A,#N/A,FALSE,"R&amp;E MONTH";#N/A,#N/A,FALSE,"R&amp;E YEAR";#N/A,#N/A,FALSE,"T&amp;E (1)";#N/A,#N/A,FALSE,"T&amp;E SUM"}</definedName>
    <definedName name="wrn.2701all." localSheetId="2" hidden="1">{#N/A,#N/A,FALSE,"T&amp;E (2)";#N/A,#N/A,FALSE,"R&amp;E SUM";#N/A,#N/A,FALSE,"R&amp;E MONTH";#N/A,#N/A,FALSE,"R&amp;E YEAR";#N/A,#N/A,FALSE,"T&amp;E (1)";#N/A,#N/A,FALSE,"T&amp;E SUM"}</definedName>
    <definedName name="wrn.2701all." localSheetId="1" hidden="1">{#N/A,#N/A,FALSE,"T&amp;E (2)";#N/A,#N/A,FALSE,"R&amp;E SUM";#N/A,#N/A,FALSE,"R&amp;E MONTH";#N/A,#N/A,FALSE,"R&amp;E YEAR";#N/A,#N/A,FALSE,"T&amp;E (1)";#N/A,#N/A,FALSE,"T&amp;E SUM"}</definedName>
    <definedName name="wrn.2701all." hidden="1">{#N/A,#N/A,FALSE,"T&amp;E (2)";#N/A,#N/A,FALSE,"R&amp;E SUM";#N/A,#N/A,FALSE,"R&amp;E MONTH";#N/A,#N/A,FALSE,"R&amp;E YEAR";#N/A,#N/A,FALSE,"T&amp;E (1)";#N/A,#N/A,FALSE,"T&amp;E SUM"}</definedName>
    <definedName name="wrn.2703all." localSheetId="4" hidden="1">{#N/A,#N/A,FALSE,"R&amp;E SUM";#N/A,#N/A,FALSE,"R&amp;E MONTH";#N/A,#N/A,FALSE,"R&amp;E YEAR";#N/A,#N/A,FALSE,"SREV (1)";#N/A,#N/A,FALSE,"SREV(2)";#N/A,#N/A,FALSE,"SREV(3)";#N/A,#N/A,FALSE,"SREV(4)";#N/A,#N/A,FALSE,"OREV (1)";#N/A,#N/A,FALSE,"T&amp;E SUM";#N/A,#N/A,FALSE,"T&amp;E (1)"}</definedName>
    <definedName name="wrn.2703all." localSheetId="2" hidden="1">{#N/A,#N/A,FALSE,"R&amp;E SUM";#N/A,#N/A,FALSE,"R&amp;E MONTH";#N/A,#N/A,FALSE,"R&amp;E YEAR";#N/A,#N/A,FALSE,"SREV (1)";#N/A,#N/A,FALSE,"SREV(2)";#N/A,#N/A,FALSE,"SREV(3)";#N/A,#N/A,FALSE,"SREV(4)";#N/A,#N/A,FALSE,"OREV (1)";#N/A,#N/A,FALSE,"T&amp;E SUM";#N/A,#N/A,FALSE,"T&amp;E (1)"}</definedName>
    <definedName name="wrn.2703all." localSheetId="1" hidden="1">{#N/A,#N/A,FALSE,"R&amp;E SUM";#N/A,#N/A,FALSE,"R&amp;E MONTH";#N/A,#N/A,FALSE,"R&amp;E YEAR";#N/A,#N/A,FALSE,"SREV (1)";#N/A,#N/A,FALSE,"SREV(2)";#N/A,#N/A,FALSE,"SREV(3)";#N/A,#N/A,FALSE,"SREV(4)";#N/A,#N/A,FALSE,"OREV (1)";#N/A,#N/A,FALSE,"T&amp;E SUM";#N/A,#N/A,FALSE,"T&amp;E (1)"}</definedName>
    <definedName name="wrn.2703all." hidden="1">{#N/A,#N/A,FALSE,"R&amp;E SUM";#N/A,#N/A,FALSE,"R&amp;E MONTH";#N/A,#N/A,FALSE,"R&amp;E YEAR";#N/A,#N/A,FALSE,"SREV (1)";#N/A,#N/A,FALSE,"SREV(2)";#N/A,#N/A,FALSE,"SREV(3)";#N/A,#N/A,FALSE,"SREV(4)";#N/A,#N/A,FALSE,"OREV (1)";#N/A,#N/A,FALSE,"T&amp;E SUM";#N/A,#N/A,FALSE,"T&amp;E (1)"}</definedName>
    <definedName name="wrn.2705all." localSheetId="4" hidden="1">{#N/A,#N/A,FALSE,"R&amp;E SUM";#N/A,#N/A,FALSE,"R&amp;E MONTH";#N/A,#N/A,FALSE,"R&amp;E YEAR";#N/A,#N/A,FALSE,"OREV (1)";#N/A,#N/A,FALSE,"OREV (2)"}</definedName>
    <definedName name="wrn.2705all." localSheetId="2" hidden="1">{#N/A,#N/A,FALSE,"R&amp;E SUM";#N/A,#N/A,FALSE,"R&amp;E MONTH";#N/A,#N/A,FALSE,"R&amp;E YEAR";#N/A,#N/A,FALSE,"OREV (1)";#N/A,#N/A,FALSE,"OREV (2)"}</definedName>
    <definedName name="wrn.2705all." localSheetId="1" hidden="1">{#N/A,#N/A,FALSE,"R&amp;E SUM";#N/A,#N/A,FALSE,"R&amp;E MONTH";#N/A,#N/A,FALSE,"R&amp;E YEAR";#N/A,#N/A,FALSE,"OREV (1)";#N/A,#N/A,FALSE,"OREV (2)"}</definedName>
    <definedName name="wrn.2705all." hidden="1">{#N/A,#N/A,FALSE,"R&amp;E SUM";#N/A,#N/A,FALSE,"R&amp;E MONTH";#N/A,#N/A,FALSE,"R&amp;E YEAR";#N/A,#N/A,FALSE,"OREV (1)";#N/A,#N/A,FALSE,"OREV (2)"}</definedName>
    <definedName name="wrn.2706all." localSheetId="4" hidden="1">{#N/A,#N/A,FALSE,"R&amp;E SUM";#N/A,#N/A,FALSE,"R&amp;E MONTH";#N/A,#N/A,FALSE,"R&amp;E YEAR";#N/A,#N/A,FALSE,"SREV (1)";#N/A,#N/A,FALSE,"OREV (1)"}</definedName>
    <definedName name="wrn.2706all." localSheetId="2" hidden="1">{#N/A,#N/A,FALSE,"R&amp;E SUM";#N/A,#N/A,FALSE,"R&amp;E MONTH";#N/A,#N/A,FALSE,"R&amp;E YEAR";#N/A,#N/A,FALSE,"SREV (1)";#N/A,#N/A,FALSE,"OREV (1)"}</definedName>
    <definedName name="wrn.2706all." localSheetId="1" hidden="1">{#N/A,#N/A,FALSE,"R&amp;E SUM";#N/A,#N/A,FALSE,"R&amp;E MONTH";#N/A,#N/A,FALSE,"R&amp;E YEAR";#N/A,#N/A,FALSE,"SREV (1)";#N/A,#N/A,FALSE,"OREV (1)"}</definedName>
    <definedName name="wrn.2706all." hidden="1">{#N/A,#N/A,FALSE,"R&amp;E SUM";#N/A,#N/A,FALSE,"R&amp;E MONTH";#N/A,#N/A,FALSE,"R&amp;E YEAR";#N/A,#N/A,FALSE,"SREV (1)";#N/A,#N/A,FALSE,"OREV (1)"}</definedName>
    <definedName name="wrn.2707all." localSheetId="4" hidden="1">{#N/A,#N/A,FALSE,"R&amp;E SUM";#N/A,#N/A,FALSE,"R&amp;E MONTH";#N/A,#N/A,FALSE,"R&amp;E YEAR";#N/A,#N/A,FALSE,"SREV (1)";#N/A,#N/A,FALSE,"SREV(2)";#N/A,#N/A,FALSE,"OREV (1)";#N/A,#N/A,FALSE,"rent"}</definedName>
    <definedName name="wrn.2707all." localSheetId="2" hidden="1">{#N/A,#N/A,FALSE,"R&amp;E SUM";#N/A,#N/A,FALSE,"R&amp;E MONTH";#N/A,#N/A,FALSE,"R&amp;E YEAR";#N/A,#N/A,FALSE,"SREV (1)";#N/A,#N/A,FALSE,"SREV(2)";#N/A,#N/A,FALSE,"OREV (1)";#N/A,#N/A,FALSE,"rent"}</definedName>
    <definedName name="wrn.2707all." localSheetId="1" hidden="1">{#N/A,#N/A,FALSE,"R&amp;E SUM";#N/A,#N/A,FALSE,"R&amp;E MONTH";#N/A,#N/A,FALSE,"R&amp;E YEAR";#N/A,#N/A,FALSE,"SREV (1)";#N/A,#N/A,FALSE,"SREV(2)";#N/A,#N/A,FALSE,"OREV (1)";#N/A,#N/A,FALSE,"rent"}</definedName>
    <definedName name="wrn.2707all." hidden="1">{#N/A,#N/A,FALSE,"R&amp;E SUM";#N/A,#N/A,FALSE,"R&amp;E MONTH";#N/A,#N/A,FALSE,"R&amp;E YEAR";#N/A,#N/A,FALSE,"SREV (1)";#N/A,#N/A,FALSE,"SREV(2)";#N/A,#N/A,FALSE,"OREV (1)";#N/A,#N/A,FALSE,"rent"}</definedName>
    <definedName name="wrn.2711all." localSheetId="4" hidden="1">{#N/A,#N/A,FALSE,"R&amp;E SUM";#N/A,#N/A,FALSE,"R&amp;E MONTH";#N/A,#N/A,FALSE,"R&amp;E YEAR";#N/A,#N/A,FALSE,"OREV (1)";#N/A,#N/A,FALSE,"OREV (2)"}</definedName>
    <definedName name="wrn.2711all." localSheetId="2" hidden="1">{#N/A,#N/A,FALSE,"R&amp;E SUM";#N/A,#N/A,FALSE,"R&amp;E MONTH";#N/A,#N/A,FALSE,"R&amp;E YEAR";#N/A,#N/A,FALSE,"OREV (1)";#N/A,#N/A,FALSE,"OREV (2)"}</definedName>
    <definedName name="wrn.2711all." localSheetId="1" hidden="1">{#N/A,#N/A,FALSE,"R&amp;E SUM";#N/A,#N/A,FALSE,"R&amp;E MONTH";#N/A,#N/A,FALSE,"R&amp;E YEAR";#N/A,#N/A,FALSE,"OREV (1)";#N/A,#N/A,FALSE,"OREV (2)"}</definedName>
    <definedName name="wrn.2711all." hidden="1">{#N/A,#N/A,FALSE,"R&amp;E SUM";#N/A,#N/A,FALSE,"R&amp;E MONTH";#N/A,#N/A,FALSE,"R&amp;E YEAR";#N/A,#N/A,FALSE,"OREV (1)";#N/A,#N/A,FALSE,"OREV (2)"}</definedName>
    <definedName name="wrn.AkrutiCMA." localSheetId="4" hidden="1">{#N/A,#N/A,FALSE,"OPSTATE";#N/A,#N/A,FALSE,"BSLIABILITY";#N/A,#N/A,FALSE,"BSASSETS";#N/A,#N/A,FALSE,"Sheet1"}</definedName>
    <definedName name="wrn.AkrutiCMA." localSheetId="2" hidden="1">{#N/A,#N/A,FALSE,"OPSTATE";#N/A,#N/A,FALSE,"BSLIABILITY";#N/A,#N/A,FALSE,"BSASSETS";#N/A,#N/A,FALSE,"Sheet1"}</definedName>
    <definedName name="wrn.AkrutiCMA." localSheetId="1" hidden="1">{#N/A,#N/A,FALSE,"OPSTATE";#N/A,#N/A,FALSE,"BSLIABILITY";#N/A,#N/A,FALSE,"BSASSETS";#N/A,#N/A,FALSE,"Sheet1"}</definedName>
    <definedName name="wrn.AkrutiCMA." hidden="1">{#N/A,#N/A,FALSE,"OPSTATE";#N/A,#N/A,FALSE,"BSLIABILITY";#N/A,#N/A,FALSE,"BSASSETS";#N/A,#N/A,FALSE,"Sheet1"}</definedName>
    <definedName name="wrn.ALAN." localSheetId="4" hidden="1">{"CREDIT STATISTICS",#N/A,FALSE,"STATS";"CF_AND_IS",#N/A,FALSE,"PLAN";"DEBT SCHEDULE",#N/A,FALSE,"PLAN";"SUBSCRIBERS",#N/A,FALSE,"PLAN";"DETAIL_REV",#N/A,FALSE,"PLAN";"DETAIL_EXPENSE",#N/A,FALSE,"PLAN";"SALES_AND EXP_DRIVERS",#N/A,FALSE,"PLAN";"FIXED ASSETS",#N/A,FALSE,"PLAN";"DEPRECIATION SCHEDULE",#N/A,FALSE,"PLAN"}</definedName>
    <definedName name="wrn.ALAN." localSheetId="2" hidden="1">{"CREDIT STATISTICS",#N/A,FALSE,"STATS";"CF_AND_IS",#N/A,FALSE,"PLAN";"DEBT SCHEDULE",#N/A,FALSE,"PLAN";"SUBSCRIBERS",#N/A,FALSE,"PLAN";"DETAIL_REV",#N/A,FALSE,"PLAN";"DETAIL_EXPENSE",#N/A,FALSE,"PLAN";"SALES_AND EXP_DRIVERS",#N/A,FALSE,"PLAN";"FIXED ASSETS",#N/A,FALSE,"PLAN";"DEPRECIATION SCHEDULE",#N/A,FALSE,"PLAN"}</definedName>
    <definedName name="wrn.ALAN." localSheetId="1" hidden="1">{"CREDIT STATISTICS",#N/A,FALSE,"STATS";"CF_AND_IS",#N/A,FALSE,"PLAN";"DEBT SCHEDULE",#N/A,FALSE,"PLAN";"SUBSCRIBERS",#N/A,FALSE,"PLAN";"DETAIL_REV",#N/A,FALSE,"PLAN";"DETAIL_EXPENSE",#N/A,FALSE,"PLAN";"SALES_AND EXP_DRIVERS",#N/A,FALSE,"PLAN";"FIXED ASSETS",#N/A,FALSE,"PLAN";"DEPRECIATION SCHEDULE",#N/A,FALSE,"PLAN"}</definedName>
    <definedName name="wrn.ALAN." hidden="1">{"CREDIT STATISTICS",#N/A,FALSE,"STATS";"CF_AND_IS",#N/A,FALSE,"PLAN";"DEBT SCHEDULE",#N/A,FALSE,"PLAN";"SUBSCRIBERS",#N/A,FALSE,"PLAN";"DETAIL_REV",#N/A,FALSE,"PLAN";"DETAIL_EXPENSE",#N/A,FALSE,"PLAN";"SALES_AND EXP_DRIVERS",#N/A,FALSE,"PLAN";"FIXED ASSETS",#N/A,FALSE,"PLAN";"DEPRECIATION SCHEDULE",#N/A,FALSE,"PLAN"}</definedName>
    <definedName name="wrn.ALL." localSheetId="4" hidden="1">{#N/A,#N/A,TRUE,"3-Gateway";#N/A,#N/A,TRUE,"4-ByrkitAve.Bus.Ctr.";#N/A,#N/A,TRUE,"5- 851 Marietta Assoc.";#N/A,#N/A,TRUE,"6-Fesslers";#N/A,#N/A,TRUE,"7- 3300 Sample";#N/A,#N/A,TRUE,"8-Blackthorn-Wells";#N/A,#N/A,TRUE,"9-BlackthornNimtz";#N/A,#N/A,TRUE,"10-Willow Trace II";#N/A,#N/A,TRUE,"11-Homeland";#N/A,#N/A,TRUE,"12-Dugdale";#N/A,#N/A,TRUE,"13-Park Center";#N/A,#N/A,TRUE,"14-Michiana";#N/A,#N/A,TRUE,"15-LTV (Niles)";#N/A,#N/A,TRUE,"16-Niles-Colfax";#N/A,#N/A,TRUE,"17-Colfax Place";#N/A,#N/A,TRUE,"18-Pru Office"}</definedName>
    <definedName name="wrn.ALL." localSheetId="2" hidden="1">{#N/A,#N/A,TRUE,"3-Gateway";#N/A,#N/A,TRUE,"4-ByrkitAve.Bus.Ctr.";#N/A,#N/A,TRUE,"5- 851 Marietta Assoc.";#N/A,#N/A,TRUE,"6-Fesslers";#N/A,#N/A,TRUE,"7- 3300 Sample";#N/A,#N/A,TRUE,"8-Blackthorn-Wells";#N/A,#N/A,TRUE,"9-BlackthornNimtz";#N/A,#N/A,TRUE,"10-Willow Trace II";#N/A,#N/A,TRUE,"11-Homeland";#N/A,#N/A,TRUE,"12-Dugdale";#N/A,#N/A,TRUE,"13-Park Center";#N/A,#N/A,TRUE,"14-Michiana";#N/A,#N/A,TRUE,"15-LTV (Niles)";#N/A,#N/A,TRUE,"16-Niles-Colfax";#N/A,#N/A,TRUE,"17-Colfax Place";#N/A,#N/A,TRUE,"18-Pru Office"}</definedName>
    <definedName name="wrn.ALL." localSheetId="1" hidden="1">{#N/A,#N/A,TRUE,"3-Gateway";#N/A,#N/A,TRUE,"4-ByrkitAve.Bus.Ctr.";#N/A,#N/A,TRUE,"5- 851 Marietta Assoc.";#N/A,#N/A,TRUE,"6-Fesslers";#N/A,#N/A,TRUE,"7- 3300 Sample";#N/A,#N/A,TRUE,"8-Blackthorn-Wells";#N/A,#N/A,TRUE,"9-BlackthornNimtz";#N/A,#N/A,TRUE,"10-Willow Trace II";#N/A,#N/A,TRUE,"11-Homeland";#N/A,#N/A,TRUE,"12-Dugdale";#N/A,#N/A,TRUE,"13-Park Center";#N/A,#N/A,TRUE,"14-Michiana";#N/A,#N/A,TRUE,"15-LTV (Niles)";#N/A,#N/A,TRUE,"16-Niles-Colfax";#N/A,#N/A,TRUE,"17-Colfax Place";#N/A,#N/A,TRUE,"18-Pru Office"}</definedName>
    <definedName name="wrn.ALL." hidden="1">{#N/A,#N/A,TRUE,"3-Gateway";#N/A,#N/A,TRUE,"4-ByrkitAve.Bus.Ctr.";#N/A,#N/A,TRUE,"5- 851 Marietta Assoc.";#N/A,#N/A,TRUE,"6-Fesslers";#N/A,#N/A,TRUE,"7- 3300 Sample";#N/A,#N/A,TRUE,"8-Blackthorn-Wells";#N/A,#N/A,TRUE,"9-BlackthornNimtz";#N/A,#N/A,TRUE,"10-Willow Trace II";#N/A,#N/A,TRUE,"11-Homeland";#N/A,#N/A,TRUE,"12-Dugdale";#N/A,#N/A,TRUE,"13-Park Center";#N/A,#N/A,TRUE,"14-Michiana";#N/A,#N/A,TRUE,"15-LTV (Niles)";#N/A,#N/A,TRUE,"16-Niles-Colfax";#N/A,#N/A,TRUE,"17-Colfax Place";#N/A,#N/A,TRUE,"18-Pru Office"}</definedName>
    <definedName name="wrn.All._.Columns._.Month." localSheetId="4" hidden="1">{#N/A,#N/A,FALSE,"Table M";#N/A,#N/A,FALSE,"Graph-F";"All Fcst Month SumOps",#N/A,FALSE,"SumOps";"All Fcst Month SumExp",#N/A,FALSE,"SumExp";"All Fcst Month ExpDept",#N/A,FALSE,"ExpDept";#N/A,#N/A,FALSE,"SumOps";#N/A,#N/A,FALSE,"SumExp";#N/A,#N/A,FALSE,"ExpDept"}</definedName>
    <definedName name="wrn.All._.Columns._.Month." localSheetId="2" hidden="1">{#N/A,#N/A,FALSE,"Table M";#N/A,#N/A,FALSE,"Graph-F";"All Fcst Month SumOps",#N/A,FALSE,"SumOps";"All Fcst Month SumExp",#N/A,FALSE,"SumExp";"All Fcst Month ExpDept",#N/A,FALSE,"ExpDept";#N/A,#N/A,FALSE,"SumOps";#N/A,#N/A,FALSE,"SumExp";#N/A,#N/A,FALSE,"ExpDept"}</definedName>
    <definedName name="wrn.All._.Columns._.Month." localSheetId="1" hidden="1">{#N/A,#N/A,FALSE,"Table M";#N/A,#N/A,FALSE,"Graph-F";"All Fcst Month SumOps",#N/A,FALSE,"SumOps";"All Fcst Month SumExp",#N/A,FALSE,"SumExp";"All Fcst Month ExpDept",#N/A,FALSE,"ExpDept";#N/A,#N/A,FALSE,"SumOps";#N/A,#N/A,FALSE,"SumExp";#N/A,#N/A,FALSE,"ExpDept"}</definedName>
    <definedName name="wrn.All._.Columns._.Month." hidden="1">{#N/A,#N/A,FALSE,"Table M";#N/A,#N/A,FALSE,"Graph-F";"All Fcst Month SumOps",#N/A,FALSE,"SumOps";"All Fcst Month SumExp",#N/A,FALSE,"SumExp";"All Fcst Month ExpDept",#N/A,FALSE,"ExpDept";#N/A,#N/A,FALSE,"SumOps";#N/A,#N/A,FALSE,"SumExp";#N/A,#N/A,FALSE,"ExpDept"}</definedName>
    <definedName name="wrn.All._.Inputs." localSheetId="4" hidden="1">{#N/A,#N/A,FALSE,"Primary";#N/A,#N/A,FALSE,"Secondary";#N/A,#N/A,FALSE,"Latent";#N/A,#N/A,FALSE,"Demand Inputs";#N/A,#N/A,FALSE,"Supply Addn";#N/A,#N/A,FALSE,"Mkt Pen"}</definedName>
    <definedName name="wrn.All._.Inputs." localSheetId="2" hidden="1">{#N/A,#N/A,FALSE,"Primary";#N/A,#N/A,FALSE,"Secondary";#N/A,#N/A,FALSE,"Latent";#N/A,#N/A,FALSE,"Demand Inputs";#N/A,#N/A,FALSE,"Supply Addn";#N/A,#N/A,FALSE,"Mkt Pen"}</definedName>
    <definedName name="wrn.All._.Inputs." localSheetId="1" hidden="1">{#N/A,#N/A,FALSE,"Primary";#N/A,#N/A,FALSE,"Secondary";#N/A,#N/A,FALSE,"Latent";#N/A,#N/A,FALSE,"Demand Inputs";#N/A,#N/A,FALSE,"Supply Addn";#N/A,#N/A,FALSE,"Mkt Pen"}</definedName>
    <definedName name="wrn.All._.Inputs." hidden="1">{#N/A,#N/A,FALSE,"Primary";#N/A,#N/A,FALSE,"Secondary";#N/A,#N/A,FALSE,"Latent";#N/A,#N/A,FALSE,"Demand Inputs";#N/A,#N/A,FALSE,"Supply Addn";#N/A,#N/A,FALSE,"Mkt Pen"}</definedName>
    <definedName name="wrn.All._.Reports." localSheetId="4" hidden="1">{"Estimated Proforma",#N/A,TRUE,"Prelim. Proforma";"Sales and Marketing Budget",#N/A,TRUE,"S&amp;M Budget";"Summary Cash Flow Grid",#N/A,TRUE,"Cash Flow Grid";"Detail Project Cash Flow",#N/A,TRUE,"Cash Flow Grid";"Financing Calculation",#N/A,TRUE,"Cash Flow Grid";"Cash Flow Graph",#N/A,TRUE,"Cash Flow Graphic";"Final Proforma",#N/A,TRUE,"Final Proforma"}</definedName>
    <definedName name="wrn.All._.Reports." localSheetId="2" hidden="1">{"Estimated Proforma",#N/A,TRUE,"Prelim. Proforma";"Sales and Marketing Budget",#N/A,TRUE,"S&amp;M Budget";"Summary Cash Flow Grid",#N/A,TRUE,"Cash Flow Grid";"Detail Project Cash Flow",#N/A,TRUE,"Cash Flow Grid";"Financing Calculation",#N/A,TRUE,"Cash Flow Grid";"Cash Flow Graph",#N/A,TRUE,"Cash Flow Graphic";"Final Proforma",#N/A,TRUE,"Final Proforma"}</definedName>
    <definedName name="wrn.All._.Reports." localSheetId="1" hidden="1">{"Estimated Proforma",#N/A,TRUE,"Prelim. Proforma";"Sales and Marketing Budget",#N/A,TRUE,"S&amp;M Budget";"Summary Cash Flow Grid",#N/A,TRUE,"Cash Flow Grid";"Detail Project Cash Flow",#N/A,TRUE,"Cash Flow Grid";"Financing Calculation",#N/A,TRUE,"Cash Flow Grid";"Cash Flow Graph",#N/A,TRUE,"Cash Flow Graphic";"Final Proforma",#N/A,TRUE,"Final Proforma"}</definedName>
    <definedName name="wrn.All._.Reports." hidden="1">{"Estimated Proforma",#N/A,TRUE,"Prelim. Proforma";"Sales and Marketing Budget",#N/A,TRUE,"S&amp;M Budget";"Summary Cash Flow Grid",#N/A,TRUE,"Cash Flow Grid";"Detail Project Cash Flow",#N/A,TRUE,"Cash Flow Grid";"Financing Calculation",#N/A,TRUE,"Cash Flow Grid";"Cash Flow Graph",#N/A,TRUE,"Cash Flow Graphic";"Final Proforma",#N/A,TRUE,"Final Proforma"}</definedName>
    <definedName name="wrn.all.1" localSheetId="4"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wrn.all.1" localSheetId="2"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wrn.all.1" localSheetId="1"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wrn.all.1"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wrn.Appraisal." localSheetId="4" hidden="1">{#N/A,#N/A,FALSE,"APPRAISAL";#N/A,#N/A,FALSE,"APPRAISAL 2";#N/A,#N/A,FALSE,"APPRAISAL 3"}</definedName>
    <definedName name="wrn.Appraisal." localSheetId="2" hidden="1">{#N/A,#N/A,FALSE,"APPRAISAL";#N/A,#N/A,FALSE,"APPRAISAL 2";#N/A,#N/A,FALSE,"APPRAISAL 3"}</definedName>
    <definedName name="wrn.Appraisal." localSheetId="1" hidden="1">{#N/A,#N/A,FALSE,"APPRAISAL";#N/A,#N/A,FALSE,"APPRAISAL 2";#N/A,#N/A,FALSE,"APPRAISAL 3"}</definedName>
    <definedName name="wrn.Appraisal." hidden="1">{#N/A,#N/A,FALSE,"APPRAISAL";#N/A,#N/A,FALSE,"APPRAISAL 2";#N/A,#N/A,FALSE,"APPRAISAL 3"}</definedName>
    <definedName name="wrn.Asset._.Management." localSheetId="4" hidden="1">{#N/A,#N/A,FALSE,"ASSET MGMT."}</definedName>
    <definedName name="wrn.Asset._.Management." localSheetId="2" hidden="1">{#N/A,#N/A,FALSE,"ASSET MGMT."}</definedName>
    <definedName name="wrn.Asset._.Management." localSheetId="1" hidden="1">{#N/A,#N/A,FALSE,"ASSET MGMT."}</definedName>
    <definedName name="wrn.Asset._.Management." hidden="1">{#N/A,#N/A,FALSE,"ASSET MGMT."}</definedName>
    <definedName name="wrn.Assumption._.Book." localSheetId="4" hidden="1">{#N/A,#N/A,FALSE,"Model Assumptions"}</definedName>
    <definedName name="wrn.Assumption._.Book." localSheetId="2" hidden="1">{#N/A,#N/A,FALSE,"Model Assumptions"}</definedName>
    <definedName name="wrn.Assumption._.Book." localSheetId="1" hidden="1">{#N/A,#N/A,FALSE,"Model Assumptions"}</definedName>
    <definedName name="wrn.Assumption._.Book." hidden="1">{#N/A,#N/A,FALSE,"Model Assumptions"}</definedName>
    <definedName name="wrn.AVEX._.NCL._.Tower." localSheetId="4" hidden="1">{#N/A,#N/A,FALSE,"North Central Life";#N/A,#N/A,FALSE,"Town Square";#N/A,#N/A,FALSE,"Summary"}</definedName>
    <definedName name="wrn.AVEX._.NCL._.Tower." localSheetId="2" hidden="1">{#N/A,#N/A,FALSE,"North Central Life";#N/A,#N/A,FALSE,"Town Square";#N/A,#N/A,FALSE,"Summary"}</definedName>
    <definedName name="wrn.AVEX._.NCL._.Tower." localSheetId="1" hidden="1">{#N/A,#N/A,FALSE,"North Central Life";#N/A,#N/A,FALSE,"Town Square";#N/A,#N/A,FALSE,"Summary"}</definedName>
    <definedName name="wrn.AVEX._.NCL._.Tower." hidden="1">{#N/A,#N/A,FALSE,"North Central Life";#N/A,#N/A,FALSE,"Town Square";#N/A,#N/A,FALSE,"Summary"}</definedName>
    <definedName name="wrn.backup." localSheetId="4" hidden="1">{"financials",#N/A,FALSE,"BASIC";"interest",#N/A,FALSE,"BASIC";"leasing and financing",#N/A,FALSE,"BASIC";"returns back up",#N/A,FALSE,"BASIC"}</definedName>
    <definedName name="wrn.backup." localSheetId="2" hidden="1">{"financials",#N/A,FALSE,"BASIC";"interest",#N/A,FALSE,"BASIC";"leasing and financing",#N/A,FALSE,"BASIC";"returns back up",#N/A,FALSE,"BASIC"}</definedName>
    <definedName name="wrn.backup." localSheetId="1" hidden="1">{"financials",#N/A,FALSE,"BASIC";"interest",#N/A,FALSE,"BASIC";"leasing and financing",#N/A,FALSE,"BASIC";"returns back up",#N/A,FALSE,"BASIC"}</definedName>
    <definedName name="wrn.backup." hidden="1">{"financials",#N/A,FALSE,"BASIC";"interest",#N/A,FALSE,"BASIC";"leasing and financing",#N/A,FALSE,"BASIC";"returns back up",#N/A,FALSE,"BASIC"}</definedName>
    <definedName name="wrn.bank._.model." localSheetId="4" hidden="1">{"banks",#N/A,FALSE,"BASIC"}</definedName>
    <definedName name="wrn.bank._.model." localSheetId="2" hidden="1">{"banks",#N/A,FALSE,"BASIC"}</definedName>
    <definedName name="wrn.bank._.model." localSheetId="1" hidden="1">{"banks",#N/A,FALSE,"BASIC"}</definedName>
    <definedName name="wrn.bank._.model." hidden="1">{"banks",#N/A,FALSE,"BASIC"}</definedName>
    <definedName name="wrn.BaseYearDemand." localSheetId="4" hidden="1">{"Base Year Demand",#N/A,FALSE,"Demand-Base Year"}</definedName>
    <definedName name="wrn.BaseYearDemand." localSheetId="2" hidden="1">{"Base Year Demand",#N/A,FALSE,"Demand-Base Year"}</definedName>
    <definedName name="wrn.BaseYearDemand." localSheetId="1" hidden="1">{"Base Year Demand",#N/A,FALSE,"Demand-Base Year"}</definedName>
    <definedName name="wrn.BaseYearDemand." hidden="1">{"Base Year Demand",#N/A,FALSE,"Demand-Base Year"}</definedName>
    <definedName name="wrn.BIGGER." localSheetId="4" hidden="1">{"PROFORMA",#N/A,FALSE,"A";"BIGGER 1",#N/A,FALSE,"B";"BIGGER 2",#N/A,FALSE,"B";"BIGGER 3",#N/A,FALSE,"B";"SMALL CF 1",#N/A,FALSE,"C"}</definedName>
    <definedName name="wrn.BIGGER." localSheetId="2" hidden="1">{"PROFORMA",#N/A,FALSE,"A";"BIGGER 1",#N/A,FALSE,"B";"BIGGER 2",#N/A,FALSE,"B";"BIGGER 3",#N/A,FALSE,"B";"SMALL CF 1",#N/A,FALSE,"C"}</definedName>
    <definedName name="wrn.BIGGER." localSheetId="1" hidden="1">{"PROFORMA",#N/A,FALSE,"A";"BIGGER 1",#N/A,FALSE,"B";"BIGGER 2",#N/A,FALSE,"B";"BIGGER 3",#N/A,FALSE,"B";"SMALL CF 1",#N/A,FALSE,"C"}</definedName>
    <definedName name="wrn.BIGGER." hidden="1">{"PROFORMA",#N/A,FALSE,"A";"BIGGER 1",#N/A,FALSE,"B";"BIGGER 2",#N/A,FALSE,"B";"BIGGER 3",#N/A,FALSE,"B";"SMALL CF 1",#N/A,FALSE,"C"}</definedName>
    <definedName name="wrn.Birdie." localSheetId="4" hidden="1">{#N/A,#N/A,FALSE,"Trans Summary";#N/A,#N/A,FALSE,"Proforma Five Yr";#N/A,#N/A,FALSE,"Occ and Rate"}</definedName>
    <definedName name="wrn.Birdie." localSheetId="2" hidden="1">{#N/A,#N/A,FALSE,"Trans Summary";#N/A,#N/A,FALSE,"Proforma Five Yr";#N/A,#N/A,FALSE,"Occ and Rate"}</definedName>
    <definedName name="wrn.Birdie." localSheetId="1" hidden="1">{#N/A,#N/A,FALSE,"Trans Summary";#N/A,#N/A,FALSE,"Proforma Five Yr";#N/A,#N/A,FALSE,"Occ and Rate"}</definedName>
    <definedName name="wrn.Birdie." hidden="1">{#N/A,#N/A,FALSE,"Trans Summary";#N/A,#N/A,FALSE,"Proforma Five Yr";#N/A,#N/A,FALSE,"Occ and Rate"}</definedName>
    <definedName name="wrn.BlackWhite." localSheetId="4" hidden="1">{#N/A,#N/A,FALSE,"NNN sum";#N/A,#N/A,FALSE,"10-yr Opt. A Sum";#N/A,#N/A,FALSE,"10-yr Opt A Other Costs";#N/A,#N/A,FALSE,"Purchase Sum";#N/A,#N/A,FALSE,"Purchase Other Costs"}</definedName>
    <definedName name="wrn.BlackWhite." localSheetId="2" hidden="1">{#N/A,#N/A,FALSE,"NNN sum";#N/A,#N/A,FALSE,"10-yr Opt. A Sum";#N/A,#N/A,FALSE,"10-yr Opt A Other Costs";#N/A,#N/A,FALSE,"Purchase Sum";#N/A,#N/A,FALSE,"Purchase Other Costs"}</definedName>
    <definedName name="wrn.BlackWhite." localSheetId="1" hidden="1">{#N/A,#N/A,FALSE,"NNN sum";#N/A,#N/A,FALSE,"10-yr Opt. A Sum";#N/A,#N/A,FALSE,"10-yr Opt A Other Costs";#N/A,#N/A,FALSE,"Purchase Sum";#N/A,#N/A,FALSE,"Purchase Other Costs"}</definedName>
    <definedName name="wrn.BlackWhite." hidden="1">{#N/A,#N/A,FALSE,"NNN sum";#N/A,#N/A,FALSE,"10-yr Opt. A Sum";#N/A,#N/A,FALSE,"10-yr Opt A Other Costs";#N/A,#N/A,FALSE,"Purchase Sum";#N/A,#N/A,FALSE,"Purchase Other Costs"}</definedName>
    <definedName name="wrn.bleu4." localSheetId="4" hidden="1">{#N/A,#N/A,FALSE}</definedName>
    <definedName name="wrn.bleu4." localSheetId="2" hidden="1">{#N/A,#N/A,FALSE}</definedName>
    <definedName name="wrn.bleu4." localSheetId="1" hidden="1">{#N/A,#N/A,FALSE}</definedName>
    <definedName name="wrn.bleu4." hidden="1">{#N/A,#N/A,FALSE}</definedName>
    <definedName name="wrn.book." localSheetId="4" hidden="1">{"page1",#N/A,FALSE,"net investor returns";"page2",#N/A,FALSE,"net investor returns"}</definedName>
    <definedName name="wrn.book." localSheetId="2" hidden="1">{"page1",#N/A,FALSE,"net investor returns";"page2",#N/A,FALSE,"net investor returns"}</definedName>
    <definedName name="wrn.book." localSheetId="1" hidden="1">{"page1",#N/A,FALSE,"net investor returns";"page2",#N/A,FALSE,"net investor returns"}</definedName>
    <definedName name="wrn.book." hidden="1">{"page1",#N/A,FALSE,"net investor returns";"page2",#N/A,FALSE,"net investor returns"}</definedName>
    <definedName name="wrn.Both._.Outputs." localSheetId="4" hidden="1">{"LTV Output",#N/A,FALSE,"Output";"DCR Output",#N/A,FALSE,"Output"}</definedName>
    <definedName name="wrn.Both._.Outputs." localSheetId="2" hidden="1">{"LTV Output",#N/A,FALSE,"Output";"DCR Output",#N/A,FALSE,"Output"}</definedName>
    <definedName name="wrn.Both._.Outputs." localSheetId="1" hidden="1">{"LTV Output",#N/A,FALSE,"Output";"DCR Output",#N/A,FALSE,"Output"}</definedName>
    <definedName name="wrn.Both._.Outputs." hidden="1">{"LTV Output",#N/A,FALSE,"Output";"DCR Output",#N/A,FALSE,"Output"}</definedName>
    <definedName name="wrn.Buildups." localSheetId="4" hidden="1">{"ACQ",#N/A,FALSE,"ACQUISITIONS";"ACQF",#N/A,FALSE,"ACQUISITIONS";"PF",#N/A,FALSE,"PROYECTOVILA";"PV",#N/A,FALSE,"PROYECTOVILA";"Fee Dev",#N/A,FALSE,"DEVELOPMENT GROWTH";"gd",#N/A,FALSE,"DEVELOPMENT GROWTH"}</definedName>
    <definedName name="wrn.Buildups." localSheetId="2" hidden="1">{"ACQ",#N/A,FALSE,"ACQUISITIONS";"ACQF",#N/A,FALSE,"ACQUISITIONS";"PF",#N/A,FALSE,"PROYECTOVILA";"PV",#N/A,FALSE,"PROYECTOVILA";"Fee Dev",#N/A,FALSE,"DEVELOPMENT GROWTH";"gd",#N/A,FALSE,"DEVELOPMENT GROWTH"}</definedName>
    <definedName name="wrn.Buildups." localSheetId="1" hidden="1">{"ACQ",#N/A,FALSE,"ACQUISITIONS";"ACQF",#N/A,FALSE,"ACQUISITIONS";"PF",#N/A,FALSE,"PROYECTOVILA";"PV",#N/A,FALSE,"PROYECTOVILA";"Fee Dev",#N/A,FALSE,"DEVELOPMENT GROWTH";"gd",#N/A,FALSE,"DEVELOPMENT GROWTH"}</definedName>
    <definedName name="wrn.Buildups." hidden="1">{"ACQ",#N/A,FALSE,"ACQUISITIONS";"ACQF",#N/A,FALSE,"ACQUISITIONS";"PF",#N/A,FALSE,"PROYECTOVILA";"PV",#N/A,FALSE,"PROYECTOVILA";"Fee Dev",#N/A,FALSE,"DEVELOPMENT GROWTH";"gd",#N/A,FALSE,"DEVELOPMENT GROWTH"}</definedName>
    <definedName name="wrn.Cash._.Flow._.Analysis." localSheetId="4" hidden="1">{"CF",#N/A,FALSE,"Cash Flow";"RET",#N/A,FALSE,"Returns";"NPV",#N/A,FALSE,"Values";"ASMPT",#N/A,FALSE,"Assumptions"}</definedName>
    <definedName name="wrn.Cash._.Flow._.Analysis." localSheetId="2" hidden="1">{"CF",#N/A,FALSE,"Cash Flow";"RET",#N/A,FALSE,"Returns";"NPV",#N/A,FALSE,"Values";"ASMPT",#N/A,FALSE,"Assumptions"}</definedName>
    <definedName name="wrn.Cash._.Flow._.Analysis." localSheetId="1" hidden="1">{"CF",#N/A,FALSE,"Cash Flow";"RET",#N/A,FALSE,"Returns";"NPV",#N/A,FALSE,"Values";"ASMPT",#N/A,FALSE,"Assumptions"}</definedName>
    <definedName name="wrn.Cash._.Flow._.Analysis." hidden="1">{"CF",#N/A,FALSE,"Cash Flow";"RET",#N/A,FALSE,"Returns";"NPV",#N/A,FALSE,"Values";"ASMPT",#N/A,FALSE,"Assumptions"}</definedName>
    <definedName name="wrn.Complete._.Review." localSheetId="4" hidden="1">{#N/A,#N/A,FALSE,"Occ and Rate";#N/A,#N/A,FALSE,"PF Input";#N/A,#N/A,FALSE,"Capital Input";#N/A,#N/A,FALSE,"Proforma Five Yr";#N/A,#N/A,FALSE,"Calculations";#N/A,#N/A,FALSE,"Transaction Summary-DTW"}</definedName>
    <definedName name="wrn.Complete._.Review." localSheetId="2" hidden="1">{#N/A,#N/A,FALSE,"Occ and Rate";#N/A,#N/A,FALSE,"PF Input";#N/A,#N/A,FALSE,"Capital Input";#N/A,#N/A,FALSE,"Proforma Five Yr";#N/A,#N/A,FALSE,"Calculations";#N/A,#N/A,FALSE,"Transaction Summary-DTW"}</definedName>
    <definedName name="wrn.Complete._.Review." localSheetId="1" hidden="1">{#N/A,#N/A,FALSE,"Occ and Rate";#N/A,#N/A,FALSE,"PF Input";#N/A,#N/A,FALSE,"Capital Input";#N/A,#N/A,FALSE,"Proforma Five Yr";#N/A,#N/A,FALSE,"Calculations";#N/A,#N/A,FALSE,"Transaction Summary-DTW"}</definedName>
    <definedName name="wrn.Complete._.Review." hidden="1">{#N/A,#N/A,FALSE,"Occ and Rate";#N/A,#N/A,FALSE,"PF Input";#N/A,#N/A,FALSE,"Capital Input";#N/A,#N/A,FALSE,"Proforma Five Yr";#N/A,#N/A,FALSE,"Calculations";#N/A,#N/A,FALSE,"Transaction Summary-DTW"}</definedName>
    <definedName name="wrn.Conference._.Center._.Financials." localSheetId="4" hidden="1">{#N/A,#N/A,FALSE,"Pro Forma";#N/A,#N/A,FALSE,"Project Summary";#N/A,#N/A,FALSE,"Detail Estimate";#N/A,#N/A,FALSE,"Cashflow Schedule"}</definedName>
    <definedName name="wrn.Conference._.Center._.Financials." localSheetId="2" hidden="1">{#N/A,#N/A,FALSE,"Pro Forma";#N/A,#N/A,FALSE,"Project Summary";#N/A,#N/A,FALSE,"Detail Estimate";#N/A,#N/A,FALSE,"Cashflow Schedule"}</definedName>
    <definedName name="wrn.Conference._.Center._.Financials." localSheetId="1" hidden="1">{#N/A,#N/A,FALSE,"Pro Forma";#N/A,#N/A,FALSE,"Project Summary";#N/A,#N/A,FALSE,"Detail Estimate";#N/A,#N/A,FALSE,"Cashflow Schedule"}</definedName>
    <definedName name="wrn.Conference._.Center._.Financials." hidden="1">{#N/A,#N/A,FALSE,"Pro Forma";#N/A,#N/A,FALSE,"Project Summary";#N/A,#N/A,FALSE,"Detail Estimate";#N/A,#N/A,FALSE,"Cashflow Schedule"}</definedName>
    <definedName name="wrn.Control._.Sheet." localSheetId="4" hidden="1">{#N/A,#N/A,FALSE,"CONTROL"}</definedName>
    <definedName name="wrn.Control._.Sheet." localSheetId="2" hidden="1">{#N/A,#N/A,FALSE,"CONTROL"}</definedName>
    <definedName name="wrn.Control._.Sheet." localSheetId="1" hidden="1">{#N/A,#N/A,FALSE,"CONTROL"}</definedName>
    <definedName name="wrn.Control._.Sheet." hidden="1">{#N/A,#N/A,FALSE,"CONTROL"}</definedName>
    <definedName name="wrn.Credit._.Summary." localSheetId="4" hidden="1">{#N/A,#N/A,FALSE,"CREDIT"}</definedName>
    <definedName name="wrn.Credit._.Summary." localSheetId="2" hidden="1">{#N/A,#N/A,FALSE,"CREDIT"}</definedName>
    <definedName name="wrn.Credit._.Summary." localSheetId="1" hidden="1">{#N/A,#N/A,FALSE,"CREDIT"}</definedName>
    <definedName name="wrn.Credit._.Summary." hidden="1">{#N/A,#N/A,FALSE,"CREDIT"}</definedName>
    <definedName name="wrn.data." localSheetId="4" hidden="1">{"data",#N/A,FALSE,"INPUT"}</definedName>
    <definedName name="wrn.data." localSheetId="2" hidden="1">{"data",#N/A,FALSE,"INPUT"}</definedName>
    <definedName name="wrn.data." localSheetId="1" hidden="1">{"data",#N/A,FALSE,"INPUT"}</definedName>
    <definedName name="wrn.data." hidden="1">{"data",#N/A,FALSE,"INPUT"}</definedName>
    <definedName name="wrn.DCR._.Output." localSheetId="4" hidden="1">{"DCR Output",#N/A,FALSE,"Output"}</definedName>
    <definedName name="wrn.DCR._.Output." localSheetId="2" hidden="1">{"DCR Output",#N/A,FALSE,"Output"}</definedName>
    <definedName name="wrn.DCR._.Output." localSheetId="1" hidden="1">{"DCR Output",#N/A,FALSE,"Output"}</definedName>
    <definedName name="wrn.DCR._.Output." hidden="1">{"DCR Output",#N/A,FALSE,"Output"}</definedName>
    <definedName name="wrn.Demand._.Calcs." localSheetId="4" hidden="1">{#N/A,#N/A,FALSE,"Demand Calcs"}</definedName>
    <definedName name="wrn.Demand._.Calcs." localSheetId="2" hidden="1">{#N/A,#N/A,FALSE,"Demand Calcs"}</definedName>
    <definedName name="wrn.Demand._.Calcs." localSheetId="1" hidden="1">{#N/A,#N/A,FALSE,"Demand Calcs"}</definedName>
    <definedName name="wrn.Demand._.Calcs." hidden="1">{#N/A,#N/A,FALSE,"Demand Calcs"}</definedName>
    <definedName name="wrn.Demand._.Inputs." localSheetId="4" hidden="1">{#N/A,#N/A,FALSE,"Demand Inputs"}</definedName>
    <definedName name="wrn.Demand._.Inputs." localSheetId="2" hidden="1">{#N/A,#N/A,FALSE,"Demand Inputs"}</definedName>
    <definedName name="wrn.Demand._.Inputs." localSheetId="1" hidden="1">{#N/A,#N/A,FALSE,"Demand Inputs"}</definedName>
    <definedName name="wrn.Demand._.Inputs." hidden="1">{#N/A,#N/A,FALSE,"Demand Inputs"}</definedName>
    <definedName name="wrn.dep." localSheetId="4" hidden="1">{"dep. full detail",#N/A,FALSE,"annex";"3cd annex",#N/A,FALSE,"annex";"co. dep.",#N/A,FALSE,"annex"}</definedName>
    <definedName name="wrn.dep." localSheetId="2" hidden="1">{"dep. full detail",#N/A,FALSE,"annex";"3cd annex",#N/A,FALSE,"annex";"co. dep.",#N/A,FALSE,"annex"}</definedName>
    <definedName name="wrn.dep." localSheetId="1" hidden="1">{"dep. full detail",#N/A,FALSE,"annex";"3cd annex",#N/A,FALSE,"annex";"co. dep.",#N/A,FALSE,"annex"}</definedName>
    <definedName name="wrn.dep." hidden="1">{"dep. full detail",#N/A,FALSE,"annex";"3cd annex",#N/A,FALSE,"annex";"co. dep.",#N/A,FALSE,"annex"}</definedName>
    <definedName name="wrn.DEPTS." localSheetId="4" hidden="1">{#N/A,#N/A,FALSE,"2701";#N/A,#N/A,FALSE,"2702";#N/A,#N/A,FALSE,"2703";#N/A,#N/A,FALSE,"2704";#N/A,#N/A,FALSE,"2705";#N/A,#N/A,FALSE,"2706";#N/A,#N/A,FALSE,"2707";#N/A,#N/A,FALSE,"2708";#N/A,#N/A,FALSE,"2709";#N/A,#N/A,FALSE,"2710";#N/A,#N/A,FALSE,"2711";#N/A,#N/A,FALSE,"2712";#N/A,#N/A,FALSE,"2713";#N/A,#N/A,FALSE,"2714";#N/A,#N/A,FALSE,"2715";#N/A,#N/A,FALSE,"2716";#N/A,#N/A,FALSE,"2718";#N/A,#N/A,FALSE,"2719";#N/A,#N/A,FALSE,"ASL"}</definedName>
    <definedName name="wrn.DEPTS." localSheetId="2" hidden="1">{#N/A,#N/A,FALSE,"2701";#N/A,#N/A,FALSE,"2702";#N/A,#N/A,FALSE,"2703";#N/A,#N/A,FALSE,"2704";#N/A,#N/A,FALSE,"2705";#N/A,#N/A,FALSE,"2706";#N/A,#N/A,FALSE,"2707";#N/A,#N/A,FALSE,"2708";#N/A,#N/A,FALSE,"2709";#N/A,#N/A,FALSE,"2710";#N/A,#N/A,FALSE,"2711";#N/A,#N/A,FALSE,"2712";#N/A,#N/A,FALSE,"2713";#N/A,#N/A,FALSE,"2714";#N/A,#N/A,FALSE,"2715";#N/A,#N/A,FALSE,"2716";#N/A,#N/A,FALSE,"2718";#N/A,#N/A,FALSE,"2719";#N/A,#N/A,FALSE,"ASL"}</definedName>
    <definedName name="wrn.DEPTS." localSheetId="1" hidden="1">{#N/A,#N/A,FALSE,"2701";#N/A,#N/A,FALSE,"2702";#N/A,#N/A,FALSE,"2703";#N/A,#N/A,FALSE,"2704";#N/A,#N/A,FALSE,"2705";#N/A,#N/A,FALSE,"2706";#N/A,#N/A,FALSE,"2707";#N/A,#N/A,FALSE,"2708";#N/A,#N/A,FALSE,"2709";#N/A,#N/A,FALSE,"2710";#N/A,#N/A,FALSE,"2711";#N/A,#N/A,FALSE,"2712";#N/A,#N/A,FALSE,"2713";#N/A,#N/A,FALSE,"2714";#N/A,#N/A,FALSE,"2715";#N/A,#N/A,FALSE,"2716";#N/A,#N/A,FALSE,"2718";#N/A,#N/A,FALSE,"2719";#N/A,#N/A,FALSE,"ASL"}</definedName>
    <definedName name="wrn.DEPTS." hidden="1">{#N/A,#N/A,FALSE,"2701";#N/A,#N/A,FALSE,"2702";#N/A,#N/A,FALSE,"2703";#N/A,#N/A,FALSE,"2704";#N/A,#N/A,FALSE,"2705";#N/A,#N/A,FALSE,"2706";#N/A,#N/A,FALSE,"2707";#N/A,#N/A,FALSE,"2708";#N/A,#N/A,FALSE,"2709";#N/A,#N/A,FALSE,"2710";#N/A,#N/A,FALSE,"2711";#N/A,#N/A,FALSE,"2712";#N/A,#N/A,FALSE,"2713";#N/A,#N/A,FALSE,"2714";#N/A,#N/A,FALSE,"2715";#N/A,#N/A,FALSE,"2716";#N/A,#N/A,FALSE,"2718";#N/A,#N/A,FALSE,"2719";#N/A,#N/A,FALSE,"ASL"}</definedName>
    <definedName name="wrn.detail." localSheetId="4" hidden="1">{"Build1",#N/A,FALSE,"Buildup";"Build2",#N/A,FALSE,"Buildup";"Build3",#N/A,FALSE,"Buildup"}</definedName>
    <definedName name="wrn.detail." localSheetId="2" hidden="1">{"Build1",#N/A,FALSE,"Buildup";"Build2",#N/A,FALSE,"Buildup";"Build3",#N/A,FALSE,"Buildup"}</definedName>
    <definedName name="wrn.detail." localSheetId="1" hidden="1">{"Build1",#N/A,FALSE,"Buildup";"Build2",#N/A,FALSE,"Buildup";"Build3",#N/A,FALSE,"Buildup"}</definedName>
    <definedName name="wrn.detail." hidden="1">{"Build1",#N/A,FALSE,"Buildup";"Build2",#N/A,FALSE,"Buildup";"Build3",#N/A,FALSE,"Buildup"}</definedName>
    <definedName name="wrn.Engineering." localSheetId="4" hidden="1">{#N/A,#N/A,FALSE,"ENGINEERING"}</definedName>
    <definedName name="wrn.Engineering." localSheetId="2" hidden="1">{#N/A,#N/A,FALSE,"ENGINEERING"}</definedName>
    <definedName name="wrn.Engineering." localSheetId="1" hidden="1">{#N/A,#N/A,FALSE,"ENGINEERING"}</definedName>
    <definedName name="wrn.Engineering." hidden="1">{#N/A,#N/A,FALSE,"ENGINEERING"}</definedName>
    <definedName name="wrn.Environmental." localSheetId="4" hidden="1">{#N/A,#N/A,FALSE,"ENVIRONMENTAL"}</definedName>
    <definedName name="wrn.Environmental." localSheetId="2" hidden="1">{#N/A,#N/A,FALSE,"ENVIRONMENTAL"}</definedName>
    <definedName name="wrn.Environmental." localSheetId="1" hidden="1">{#N/A,#N/A,FALSE,"ENVIRONMENTAL"}</definedName>
    <definedName name="wrn.Environmental." hidden="1">{#N/A,#N/A,FALSE,"ENVIRONMENTAL"}</definedName>
    <definedName name="wrn.EVEREST." localSheetId="4" hidden="1">{#N/A,#N/A,FALSE,"BANKLIMITS";#N/A,#N/A,FALSE,"OPSTATE";#N/A,#N/A,FALSE,"BSLIABILITY";#N/A,#N/A,FALSE,"BSASSETS";#N/A,#N/A,FALSE,"CABUILDUP";#N/A,#N/A,FALSE,"WCASSESS";#N/A,#N/A,FALSE,"FUNDFLOW";#N/A,#N/A,FALSE,"DSCR";#N/A,#N/A,FALSE,"RATIOS";#N/A,#N/A,FALSE,"Term loan"}</definedName>
    <definedName name="wrn.EVEREST." localSheetId="2" hidden="1">{#N/A,#N/A,FALSE,"BANKLIMITS";#N/A,#N/A,FALSE,"OPSTATE";#N/A,#N/A,FALSE,"BSLIABILITY";#N/A,#N/A,FALSE,"BSASSETS";#N/A,#N/A,FALSE,"CABUILDUP";#N/A,#N/A,FALSE,"WCASSESS";#N/A,#N/A,FALSE,"FUNDFLOW";#N/A,#N/A,FALSE,"DSCR";#N/A,#N/A,FALSE,"RATIOS";#N/A,#N/A,FALSE,"Term loan"}</definedName>
    <definedName name="wrn.EVEREST." localSheetId="1" hidden="1">{#N/A,#N/A,FALSE,"BANKLIMITS";#N/A,#N/A,FALSE,"OPSTATE";#N/A,#N/A,FALSE,"BSLIABILITY";#N/A,#N/A,FALSE,"BSASSETS";#N/A,#N/A,FALSE,"CABUILDUP";#N/A,#N/A,FALSE,"WCASSESS";#N/A,#N/A,FALSE,"FUNDFLOW";#N/A,#N/A,FALSE,"DSCR";#N/A,#N/A,FALSE,"RATIOS";#N/A,#N/A,FALSE,"Term loan"}</definedName>
    <definedName name="wrn.EVEREST." hidden="1">{#N/A,#N/A,FALSE,"BANKLIMITS";#N/A,#N/A,FALSE,"OPSTATE";#N/A,#N/A,FALSE,"BSLIABILITY";#N/A,#N/A,FALSE,"BSASSETS";#N/A,#N/A,FALSE,"CABUILDUP";#N/A,#N/A,FALSE,"WCASSESS";#N/A,#N/A,FALSE,"FUNDFLOW";#N/A,#N/A,FALSE,"DSCR";#N/A,#N/A,FALSE,"RATIOS";#N/A,#N/A,FALSE,"Term loan"}</definedName>
    <definedName name="wrn.Executive._.Summary._.Reports." localSheetId="4" hidden="1">{"Estimated Proforma (Prelim. Proforma)",#N/A,TRUE,"Prelim. Proforma";"Summary Cash Flow Grid",#N/A,TRUE,"Cash Flow Grid";"Final Proforma (Final Proforma)",#N/A,TRUE,"Final Proforma";"Cash Flow Graph (Cash Flow Graphic)",#N/A,TRUE,"Cash Flow Graphic"}</definedName>
    <definedName name="wrn.Executive._.Summary._.Reports." localSheetId="2" hidden="1">{"Estimated Proforma (Prelim. Proforma)",#N/A,TRUE,"Prelim. Proforma";"Summary Cash Flow Grid",#N/A,TRUE,"Cash Flow Grid";"Final Proforma (Final Proforma)",#N/A,TRUE,"Final Proforma";"Cash Flow Graph (Cash Flow Graphic)",#N/A,TRUE,"Cash Flow Graphic"}</definedName>
    <definedName name="wrn.Executive._.Summary._.Reports." localSheetId="1" hidden="1">{"Estimated Proforma (Prelim. Proforma)",#N/A,TRUE,"Prelim. Proforma";"Summary Cash Flow Grid",#N/A,TRUE,"Cash Flow Grid";"Final Proforma (Final Proforma)",#N/A,TRUE,"Final Proforma";"Cash Flow Graph (Cash Flow Graphic)",#N/A,TRUE,"Cash Flow Graphic"}</definedName>
    <definedName name="wrn.Executive._.Summary._.Reports." hidden="1">{"Estimated Proforma (Prelim. Proforma)",#N/A,TRUE,"Prelim. Proforma";"Summary Cash Flow Grid",#N/A,TRUE,"Cash Flow Grid";"Final Proforma (Final Proforma)",#N/A,TRUE,"Final Proforma";"Cash Flow Graph (Cash Flow Graphic)",#N/A,TRUE,"Cash Flow Graphic"}</definedName>
    <definedName name="wrn.Fair._.Share._.Calcs." localSheetId="4" hidden="1">{#N/A,#N/A,FALSE,"Fair Share"}</definedName>
    <definedName name="wrn.Fair._.Share._.Calcs." localSheetId="2" hidden="1">{#N/A,#N/A,FALSE,"Fair Share"}</definedName>
    <definedName name="wrn.Fair._.Share._.Calcs." localSheetId="1" hidden="1">{#N/A,#N/A,FALSE,"Fair Share"}</definedName>
    <definedName name="wrn.Fair._.Share._.Calcs." hidden="1">{#N/A,#N/A,FALSE,"Fair Share"}</definedName>
    <definedName name="wrn.Feb98." localSheetId="4" hidden="1">{"sheet a",#N/A,FALSE,"A";"2 9 casflow",#N/A,FALSE,"B"}</definedName>
    <definedName name="wrn.Feb98." localSheetId="2" hidden="1">{"sheet a",#N/A,FALSE,"A";"2 9 casflow",#N/A,FALSE,"B"}</definedName>
    <definedName name="wrn.Feb98." localSheetId="1" hidden="1">{"sheet a",#N/A,FALSE,"A";"2 9 casflow",#N/A,FALSE,"B"}</definedName>
    <definedName name="wrn.Feb98." hidden="1">{"sheet a",#N/A,FALSE,"A";"2 9 casflow",#N/A,FALSE,"B"}</definedName>
    <definedName name="wrn.Final._.Output." localSheetId="4" hidden="1">{#N/A,#N/A,FALSE,"Final Output"}</definedName>
    <definedName name="wrn.Final._.Output." localSheetId="2" hidden="1">{#N/A,#N/A,FALSE,"Final Output"}</definedName>
    <definedName name="wrn.Final._.Output." localSheetId="1" hidden="1">{#N/A,#N/A,FALSE,"Final Output"}</definedName>
    <definedName name="wrn.Final._.Output." hidden="1">{#N/A,#N/A,FALSE,"Final Output"}</definedName>
    <definedName name="wrn.Financials_long." localSheetId="4" hidden="1">{"IS",#N/A,FALSE,"Financials2 (Expanded)";"bsa",#N/A,FALSE,"Financials2 (Expanded)";"BS",#N/A,FALSE,"Financials2 (Expanded)";"CF",#N/A,FALSE,"Financials2 (Expanded)"}</definedName>
    <definedName name="wrn.Financials_long." localSheetId="2" hidden="1">{"IS",#N/A,FALSE,"Financials2 (Expanded)";"bsa",#N/A,FALSE,"Financials2 (Expanded)";"BS",#N/A,FALSE,"Financials2 (Expanded)";"CF",#N/A,FALSE,"Financials2 (Expanded)"}</definedName>
    <definedName name="wrn.Financials_long." localSheetId="1" hidden="1">{"IS",#N/A,FALSE,"Financials2 (Expanded)";"bsa",#N/A,FALSE,"Financials2 (Expanded)";"BS",#N/A,FALSE,"Financials2 (Expanded)";"CF",#N/A,FALSE,"Financials2 (Expanded)"}</definedName>
    <definedName name="wrn.Financials_long." hidden="1">{"IS",#N/A,FALSE,"Financials2 (Expanded)";"bsa",#N/A,FALSE,"Financials2 (Expanded)";"BS",#N/A,FALSE,"Financials2 (Expanded)";"CF",#N/A,FALSE,"Financials2 (Expanded)"}</definedName>
    <definedName name="wrn.FULL._.COMPARISON." localSheetId="4" hidden="1">{"Full Sheet",#N/A,FALSE,"Expense Comparison"}</definedName>
    <definedName name="wrn.FULL._.COMPARISON." localSheetId="2" hidden="1">{"Full Sheet",#N/A,FALSE,"Expense Comparison"}</definedName>
    <definedName name="wrn.FULL._.COMPARISON." localSheetId="1" hidden="1">{"Full Sheet",#N/A,FALSE,"Expense Comparison"}</definedName>
    <definedName name="wrn.FULL._.COMPARISON." hidden="1">{"Full Sheet",#N/A,FALSE,"Expense Comparison"}</definedName>
    <definedName name="wrn.Full._.Financials." localSheetId="4" hidden="1">{#N/A,#N/A,TRUE,"Financials";#N/A,#N/A,TRUE,"Operating Statistics";#N/A,#N/A,TRUE,"Capex &amp; Depreciation";#N/A,#N/A,TRUE,"Debt"}</definedName>
    <definedName name="wrn.Full._.Financials." localSheetId="2" hidden="1">{#N/A,#N/A,TRUE,"Financials";#N/A,#N/A,TRUE,"Operating Statistics";#N/A,#N/A,TRUE,"Capex &amp; Depreciation";#N/A,#N/A,TRUE,"Debt"}</definedName>
    <definedName name="wrn.Full._.Financials." localSheetId="1" hidden="1">{#N/A,#N/A,TRUE,"Financials";#N/A,#N/A,TRUE,"Operating Statistics";#N/A,#N/A,TRUE,"Capex &amp; Depreciation";#N/A,#N/A,TRUE,"Debt"}</definedName>
    <definedName name="wrn.Full._.Financials." hidden="1">{#N/A,#N/A,TRUE,"Financials";#N/A,#N/A,TRUE,"Operating Statistics";#N/A,#N/A,TRUE,"Capex &amp; Depreciation";#N/A,#N/A,TRUE,"Debt"}</definedName>
    <definedName name="wrn.Full._.Monty." localSheetId="4" hidden="1">{"ROIC",#N/A,FALSE,"ROIC";"Graphs",#N/A,FALSE,"TY analysis";"fcf",#N/A,FALSE,"FCF";"Matrix_2004",#N/A,FALSE,"MATRIX(2004)";"matrix_2008",#N/A,FALSE,"MATRIX(2008)";"FS_Condensed",#N/A,FALSE,"Financial Statements2";"TAXES",#N/A,FALSE,"Taxes";"DEBT_INVEST",#N/A,FALSE,"Debt&amp;Investment Schedule";"Main_menu",#N/A,FALSE,"Main Menu"}</definedName>
    <definedName name="wrn.Full._.Monty." localSheetId="2" hidden="1">{"ROIC",#N/A,FALSE,"ROIC";"Graphs",#N/A,FALSE,"TY analysis";"fcf",#N/A,FALSE,"FCF";"Matrix_2004",#N/A,FALSE,"MATRIX(2004)";"matrix_2008",#N/A,FALSE,"MATRIX(2008)";"FS_Condensed",#N/A,FALSE,"Financial Statements2";"TAXES",#N/A,FALSE,"Taxes";"DEBT_INVEST",#N/A,FALSE,"Debt&amp;Investment Schedule";"Main_menu",#N/A,FALSE,"Main Menu"}</definedName>
    <definedName name="wrn.Full._.Monty." localSheetId="1" hidden="1">{"ROIC",#N/A,FALSE,"ROIC";"Graphs",#N/A,FALSE,"TY analysis";"fcf",#N/A,FALSE,"FCF";"Matrix_2004",#N/A,FALSE,"MATRIX(2004)";"matrix_2008",#N/A,FALSE,"MATRIX(2008)";"FS_Condensed",#N/A,FALSE,"Financial Statements2";"TAXES",#N/A,FALSE,"Taxes";"DEBT_INVEST",#N/A,FALSE,"Debt&amp;Investment Schedule";"Main_menu",#N/A,FALSE,"Main Menu"}</definedName>
    <definedName name="wrn.Full._.Monty." hidden="1">{"ROIC",#N/A,FALSE,"ROIC";"Graphs",#N/A,FALSE,"TY analysis";"fcf",#N/A,FALSE,"FCF";"Matrix_2004",#N/A,FALSE,"MATRIX(2004)";"matrix_2008",#N/A,FALSE,"MATRIX(2008)";"FS_Condensed",#N/A,FALSE,"Financial Statements2";"TAXES",#N/A,FALSE,"Taxes";"DEBT_INVEST",#N/A,FALSE,"Debt&amp;Investment Schedule";"Main_menu",#N/A,FALSE,"Main Menu"}</definedName>
    <definedName name="wrn.Full._.Presentation." localSheetId="4" hidden="1">{#N/A,#N/A,FALSE,"SUMOPS";#N/A,#N/A,FALSE,"REVCAT";#N/A,#N/A,FALSE,"REV-SUM";#N/A,#N/A,FALSE,"REV-DETAIL";#N/A,#N/A,FALSE,"COS-DETAIL";#N/A,#N/A,FALSE,"PROJ VAR";#N/A,#N/A,FALSE,"C-EXP";#N/A,#N/A,FALSE,"3550";#N/A,#N/A,FALSE,"3551";#N/A,#N/A,FALSE,"3552";#N/A,#N/A,FALSE,"3553";#N/A,#N/A,FALSE,"3554";#N/A,#N/A,FALSE,"3555";#N/A,#N/A,FALSE,"3556";#N/A,#N/A,FALSE,"3557";#N/A,#N/A,FALSE,"3558";#N/A,#N/A,FALSE,"3559";#N/A,#N/A,FALSE,"3560";#N/A,#N/A,FALSE,"3561";#N/A,#N/A,FALSE,"3562";#N/A,#N/A,FALSE,"SUMOPSD";#N/A,#N/A,FALSE,"CASH FLOW"}</definedName>
    <definedName name="wrn.Full._.Presentation." localSheetId="2" hidden="1">{#N/A,#N/A,FALSE,"SUMOPS";#N/A,#N/A,FALSE,"REVCAT";#N/A,#N/A,FALSE,"REV-SUM";#N/A,#N/A,FALSE,"REV-DETAIL";#N/A,#N/A,FALSE,"COS-DETAIL";#N/A,#N/A,FALSE,"PROJ VAR";#N/A,#N/A,FALSE,"C-EXP";#N/A,#N/A,FALSE,"3550";#N/A,#N/A,FALSE,"3551";#N/A,#N/A,FALSE,"3552";#N/A,#N/A,FALSE,"3553";#N/A,#N/A,FALSE,"3554";#N/A,#N/A,FALSE,"3555";#N/A,#N/A,FALSE,"3556";#N/A,#N/A,FALSE,"3557";#N/A,#N/A,FALSE,"3558";#N/A,#N/A,FALSE,"3559";#N/A,#N/A,FALSE,"3560";#N/A,#N/A,FALSE,"3561";#N/A,#N/A,FALSE,"3562";#N/A,#N/A,FALSE,"SUMOPSD";#N/A,#N/A,FALSE,"CASH FLOW"}</definedName>
    <definedName name="wrn.Full._.Presentation." localSheetId="1" hidden="1">{#N/A,#N/A,FALSE,"SUMOPS";#N/A,#N/A,FALSE,"REVCAT";#N/A,#N/A,FALSE,"REV-SUM";#N/A,#N/A,FALSE,"REV-DETAIL";#N/A,#N/A,FALSE,"COS-DETAIL";#N/A,#N/A,FALSE,"PROJ VAR";#N/A,#N/A,FALSE,"C-EXP";#N/A,#N/A,FALSE,"3550";#N/A,#N/A,FALSE,"3551";#N/A,#N/A,FALSE,"3552";#N/A,#N/A,FALSE,"3553";#N/A,#N/A,FALSE,"3554";#N/A,#N/A,FALSE,"3555";#N/A,#N/A,FALSE,"3556";#N/A,#N/A,FALSE,"3557";#N/A,#N/A,FALSE,"3558";#N/A,#N/A,FALSE,"3559";#N/A,#N/A,FALSE,"3560";#N/A,#N/A,FALSE,"3561";#N/A,#N/A,FALSE,"3562";#N/A,#N/A,FALSE,"SUMOPSD";#N/A,#N/A,FALSE,"CASH FLOW"}</definedName>
    <definedName name="wrn.Full._.Presentation." hidden="1">{#N/A,#N/A,FALSE,"SUMOPS";#N/A,#N/A,FALSE,"REVCAT";#N/A,#N/A,FALSE,"REV-SUM";#N/A,#N/A,FALSE,"REV-DETAIL";#N/A,#N/A,FALSE,"COS-DETAIL";#N/A,#N/A,FALSE,"PROJ VAR";#N/A,#N/A,FALSE,"C-EXP";#N/A,#N/A,FALSE,"3550";#N/A,#N/A,FALSE,"3551";#N/A,#N/A,FALSE,"3552";#N/A,#N/A,FALSE,"3553";#N/A,#N/A,FALSE,"3554";#N/A,#N/A,FALSE,"3555";#N/A,#N/A,FALSE,"3556";#N/A,#N/A,FALSE,"3557";#N/A,#N/A,FALSE,"3558";#N/A,#N/A,FALSE,"3559";#N/A,#N/A,FALSE,"3560";#N/A,#N/A,FALSE,"3561";#N/A,#N/A,FALSE,"3562";#N/A,#N/A,FALSE,"SUMOPSD";#N/A,#N/A,FALSE,"CASH FLOW"}</definedName>
    <definedName name="wrn.full._.report." localSheetId="4" hidden="1">{"summary",#N/A,FALSE,"Summary";"transaction",#N/A,FALSE,"Transaction";"sales",#N/A,FALSE,"Sales";"sales existing",#N/A,FALSE,"Sales";"sales rd1",#N/A,FALSE,"Sales";"sales rd2",#N/A,FALSE,"Sales";"costs",#N/A,FALSE,"Costs";"income statement",#N/A,FALSE,"Financials";"cash flow statement",#N/A,FALSE,"Financials";"balance sheet",#N/A,FALSE,"Financials";"consolidated capitalization",#N/A,FALSE,"Financials";"op co. capitalization",#N/A,FALSE,"Financials";"ebitda",#N/A,FALSE,"EBITDA";"profit imp opps",#N/A,FALSE,"EBITDA";"returns",#N/A,FALSE,"Equity &amp; Sub Valuation"}</definedName>
    <definedName name="wrn.full._.report." localSheetId="2" hidden="1">{"summary",#N/A,FALSE,"Summary";"transaction",#N/A,FALSE,"Transaction";"sales",#N/A,FALSE,"Sales";"sales existing",#N/A,FALSE,"Sales";"sales rd1",#N/A,FALSE,"Sales";"sales rd2",#N/A,FALSE,"Sales";"costs",#N/A,FALSE,"Costs";"income statement",#N/A,FALSE,"Financials";"cash flow statement",#N/A,FALSE,"Financials";"balance sheet",#N/A,FALSE,"Financials";"consolidated capitalization",#N/A,FALSE,"Financials";"op co. capitalization",#N/A,FALSE,"Financials";"ebitda",#N/A,FALSE,"EBITDA";"profit imp opps",#N/A,FALSE,"EBITDA";"returns",#N/A,FALSE,"Equity &amp; Sub Valuation"}</definedName>
    <definedName name="wrn.full._.report." localSheetId="1" hidden="1">{"summary",#N/A,FALSE,"Summary";"transaction",#N/A,FALSE,"Transaction";"sales",#N/A,FALSE,"Sales";"sales existing",#N/A,FALSE,"Sales";"sales rd1",#N/A,FALSE,"Sales";"sales rd2",#N/A,FALSE,"Sales";"costs",#N/A,FALSE,"Costs";"income statement",#N/A,FALSE,"Financials";"cash flow statement",#N/A,FALSE,"Financials";"balance sheet",#N/A,FALSE,"Financials";"consolidated capitalization",#N/A,FALSE,"Financials";"op co. capitalization",#N/A,FALSE,"Financials";"ebitda",#N/A,FALSE,"EBITDA";"profit imp opps",#N/A,FALSE,"EBITDA";"returns",#N/A,FALSE,"Equity &amp; Sub Valuation"}</definedName>
    <definedName name="wrn.full._.report." hidden="1">{"summary",#N/A,FALSE,"Summary";"transaction",#N/A,FALSE,"Transaction";"sales",#N/A,FALSE,"Sales";"sales existing",#N/A,FALSE,"Sales";"sales rd1",#N/A,FALSE,"Sales";"sales rd2",#N/A,FALSE,"Sales";"costs",#N/A,FALSE,"Costs";"income statement",#N/A,FALSE,"Financials";"cash flow statement",#N/A,FALSE,"Financials";"balance sheet",#N/A,FALSE,"Financials";"consolidated capitalization",#N/A,FALSE,"Financials";"op co. capitalization",#N/A,FALSE,"Financials";"ebitda",#N/A,FALSE,"EBITDA";"profit imp opps",#N/A,FALSE,"EBITDA";"returns",#N/A,FALSE,"Equity &amp; Sub Valuation"}</definedName>
    <definedName name="wrn.full.fin.1" localSheetId="4" hidden="1">{#N/A,#N/A,TRUE,"Financials";#N/A,#N/A,TRUE,"Operating Statistics";#N/A,#N/A,TRUE,"Capex &amp; Depreciation";#N/A,#N/A,TRUE,"Debt"}</definedName>
    <definedName name="wrn.full.fin.1" localSheetId="2" hidden="1">{#N/A,#N/A,TRUE,"Financials";#N/A,#N/A,TRUE,"Operating Statistics";#N/A,#N/A,TRUE,"Capex &amp; Depreciation";#N/A,#N/A,TRUE,"Debt"}</definedName>
    <definedName name="wrn.full.fin.1" localSheetId="1" hidden="1">{#N/A,#N/A,TRUE,"Financials";#N/A,#N/A,TRUE,"Operating Statistics";#N/A,#N/A,TRUE,"Capex &amp; Depreciation";#N/A,#N/A,TRUE,"Debt"}</definedName>
    <definedName name="wrn.full.fin.1" hidden="1">{#N/A,#N/A,TRUE,"Financials";#N/A,#N/A,TRUE,"Operating Statistics";#N/A,#N/A,TRUE,"Capex &amp; Depreciation";#N/A,#N/A,TRUE,"Debt"}</definedName>
    <definedName name="wrn.G.C.P.L.." localSheetId="4" hidden="1">{#N/A,#N/A,FALSE,"gc (2)"}</definedName>
    <definedName name="wrn.G.C.P.L.." localSheetId="2" hidden="1">{#N/A,#N/A,FALSE,"gc (2)"}</definedName>
    <definedName name="wrn.G.C.P.L.." localSheetId="1" hidden="1">{#N/A,#N/A,FALSE,"gc (2)"}</definedName>
    <definedName name="wrn.G.C.P.L.." hidden="1">{#N/A,#N/A,FALSE,"gc (2)"}</definedName>
    <definedName name="wrn.GSA._.PRINT." localSheetId="4" hidden="1">{#N/A,#N/A,FALSE,"DEV COSTS";#N/A,#N/A,FALSE,"10-YR C. F."}</definedName>
    <definedName name="wrn.GSA._.PRINT." localSheetId="2" hidden="1">{#N/A,#N/A,FALSE,"DEV COSTS";#N/A,#N/A,FALSE,"10-YR C. F."}</definedName>
    <definedName name="wrn.GSA._.PRINT." localSheetId="1" hidden="1">{#N/A,#N/A,FALSE,"DEV COSTS";#N/A,#N/A,FALSE,"10-YR C. F."}</definedName>
    <definedName name="wrn.GSA._.PRINT." hidden="1">{#N/A,#N/A,FALSE,"DEV COSTS";#N/A,#N/A,FALSE,"10-YR C. F."}</definedName>
    <definedName name="wrn.Historical._.Analysis." localSheetId="4" hidden="1">{#N/A,#N/A,FALSE,"HISTORICAL REV &amp; EXP"}</definedName>
    <definedName name="wrn.Historical._.Analysis." localSheetId="2" hidden="1">{#N/A,#N/A,FALSE,"HISTORICAL REV &amp; EXP"}</definedName>
    <definedName name="wrn.Historical._.Analysis." localSheetId="1" hidden="1">{#N/A,#N/A,FALSE,"HISTORICAL REV &amp; EXP"}</definedName>
    <definedName name="wrn.Historical._.Analysis." hidden="1">{#N/A,#N/A,FALSE,"HISTORICAL REV &amp; EXP"}</definedName>
    <definedName name="wrn.Hotel._.and._.Conf._.Center._.Owner._.Returns." localSheetId="4" hidden="1">{#N/A,#N/A,FALSE,"Combined Returns";#N/A,#N/A,FALSE,"Tax Returns";#N/A,#N/A,FALSE,"Cash Returns"}</definedName>
    <definedName name="wrn.Hotel._.and._.Conf._.Center._.Owner._.Returns." localSheetId="2" hidden="1">{#N/A,#N/A,FALSE,"Combined Returns";#N/A,#N/A,FALSE,"Tax Returns";#N/A,#N/A,FALSE,"Cash Returns"}</definedName>
    <definedName name="wrn.Hotel._.and._.Conf._.Center._.Owner._.Returns." localSheetId="1" hidden="1">{#N/A,#N/A,FALSE,"Combined Returns";#N/A,#N/A,FALSE,"Tax Returns";#N/A,#N/A,FALSE,"Cash Returns"}</definedName>
    <definedName name="wrn.Hotel._.and._.Conf._.Center._.Owner._.Returns." hidden="1">{#N/A,#N/A,FALSE,"Combined Returns";#N/A,#N/A,FALSE,"Tax Returns";#N/A,#N/A,FALSE,"Cash Returns"}</definedName>
    <definedName name="wrn.Hotel._.Financials." localSheetId="4" hidden="1">{#N/A,#N/A,FALSE,"Pro Forma";#N/A,#N/A,FALSE,"Project Summary";#N/A,#N/A,FALSE,"Detail Estimate";#N/A,#N/A,FALSE,"Cashflow Schedule"}</definedName>
    <definedName name="wrn.Hotel._.Financials." localSheetId="2" hidden="1">{#N/A,#N/A,FALSE,"Pro Forma";#N/A,#N/A,FALSE,"Project Summary";#N/A,#N/A,FALSE,"Detail Estimate";#N/A,#N/A,FALSE,"Cashflow Schedule"}</definedName>
    <definedName name="wrn.Hotel._.Financials." localSheetId="1" hidden="1">{#N/A,#N/A,FALSE,"Pro Forma";#N/A,#N/A,FALSE,"Project Summary";#N/A,#N/A,FALSE,"Detail Estimate";#N/A,#N/A,FALSE,"Cashflow Schedule"}</definedName>
    <definedName name="wrn.Hotel._.Financials." hidden="1">{#N/A,#N/A,FALSE,"Pro Forma";#N/A,#N/A,FALSE,"Project Summary";#N/A,#N/A,FALSE,"Detail Estimate";#N/A,#N/A,FALSE,"Cashflow Schedule"}</definedName>
    <definedName name="wrn.Index." localSheetId="4" hidden="1">{#N/A,#N/A,FALSE,"INDEX"}</definedName>
    <definedName name="wrn.Index." localSheetId="2" hidden="1">{#N/A,#N/A,FALSE,"INDEX"}</definedName>
    <definedName name="wrn.Index." localSheetId="1" hidden="1">{#N/A,#N/A,FALSE,"INDEX"}</definedName>
    <definedName name="wrn.Index." hidden="1">{#N/A,#N/A,FALSE,"INDEX"}</definedName>
    <definedName name="wrn.Inputs." localSheetId="4" hidden="1">{"Inflation-BaseYear",#N/A,FALSE,"Inputs"}</definedName>
    <definedName name="wrn.Inputs." localSheetId="2" hidden="1">{"Inflation-BaseYear",#N/A,FALSE,"Inputs"}</definedName>
    <definedName name="wrn.Inputs." localSheetId="1" hidden="1">{"Inflation-BaseYear",#N/A,FALSE,"Inputs"}</definedName>
    <definedName name="wrn.Inputs." hidden="1">{"Inflation-BaseYear",#N/A,FALSE,"Inputs"}</definedName>
    <definedName name="wrn.Investment._.Review." localSheetId="4" hidden="1">{#N/A,#N/A,FALSE,"Proforma Five Yr";#N/A,#N/A,FALSE,"Capital Input";#N/A,#N/A,FALSE,"Calculations";#N/A,#N/A,FALSE,"Transaction Summary-DTW"}</definedName>
    <definedName name="wrn.Investment._.Review." localSheetId="2" hidden="1">{#N/A,#N/A,FALSE,"Proforma Five Yr";#N/A,#N/A,FALSE,"Capital Input";#N/A,#N/A,FALSE,"Calculations";#N/A,#N/A,FALSE,"Transaction Summary-DTW"}</definedName>
    <definedName name="wrn.Investment._.Review." localSheetId="1" hidden="1">{#N/A,#N/A,FALSE,"Proforma Five Yr";#N/A,#N/A,FALSE,"Capital Input";#N/A,#N/A,FALSE,"Calculations";#N/A,#N/A,FALSE,"Transaction Summary-DTW"}</definedName>
    <definedName name="wrn.Investment._.Review." hidden="1">{#N/A,#N/A,FALSE,"Proforma Five Yr";#N/A,#N/A,FALSE,"Capital Input";#N/A,#N/A,FALSE,"Calculations";#N/A,#N/A,FALSE,"Transaction Summary-DTW"}</definedName>
    <definedName name="wrn.Investment._.Summary._.Golf._.Suites." localSheetId="4" hidden="1">{"Preferred Equity IRR",#N/A,FALSE,"PROFORMA";"GP Cash Flow and IRR",#N/A,FALSE,"PROFORMA"}</definedName>
    <definedName name="wrn.Investment._.Summary._.Golf._.Suites." localSheetId="2" hidden="1">{"Preferred Equity IRR",#N/A,FALSE,"PROFORMA";"GP Cash Flow and IRR",#N/A,FALSE,"PROFORMA"}</definedName>
    <definedName name="wrn.Investment._.Summary._.Golf._.Suites." localSheetId="1" hidden="1">{"Preferred Equity IRR",#N/A,FALSE,"PROFORMA";"GP Cash Flow and IRR",#N/A,FALSE,"PROFORMA"}</definedName>
    <definedName name="wrn.Investment._.Summary._.Golf._.Suites." hidden="1">{"Preferred Equity IRR",#N/A,FALSE,"PROFORMA";"GP Cash Flow and IRR",#N/A,FALSE,"PROFORMA"}</definedName>
    <definedName name="wrn.jan._.98." localSheetId="4" hidden="1">{"sheet a",#N/A,FALSE,"A";"sheet b 1",#N/A,FALSE,"B";"sheet b 2",#N/A,FALSE,"B"}</definedName>
    <definedName name="wrn.jan._.98." localSheetId="2" hidden="1">{"sheet a",#N/A,FALSE,"A";"sheet b 1",#N/A,FALSE,"B";"sheet b 2",#N/A,FALSE,"B"}</definedName>
    <definedName name="wrn.jan._.98." localSheetId="1" hidden="1">{"sheet a",#N/A,FALSE,"A";"sheet b 1",#N/A,FALSE,"B";"sheet b 2",#N/A,FALSE,"B"}</definedName>
    <definedName name="wrn.jan._.98." hidden="1">{"sheet a",#N/A,FALSE,"A";"sheet b 1",#N/A,FALSE,"B";"sheet b 2",#N/A,FALSE,"B"}</definedName>
    <definedName name="wrn.Latent._.Demand._.Inputs." localSheetId="4" hidden="1">{#N/A,#N/A,FALSE,"Latent"}</definedName>
    <definedName name="wrn.Latent._.Demand._.Inputs." localSheetId="2" hidden="1">{#N/A,#N/A,FALSE,"Latent"}</definedName>
    <definedName name="wrn.Latent._.Demand._.Inputs." localSheetId="1" hidden="1">{#N/A,#N/A,FALSE,"Latent"}</definedName>
    <definedName name="wrn.Latent._.Demand._.Inputs." hidden="1">{#N/A,#N/A,FALSE,"Latent"}</definedName>
    <definedName name="wrn.Leases." localSheetId="4" hidden="1">{#N/A,#N/A,FALSE,"Leases"}</definedName>
    <definedName name="wrn.Leases." localSheetId="2" hidden="1">{#N/A,#N/A,FALSE,"Leases"}</definedName>
    <definedName name="wrn.Leases." localSheetId="1" hidden="1">{#N/A,#N/A,FALSE,"Leases"}</definedName>
    <definedName name="wrn.Leases." hidden="1">{#N/A,#N/A,FALSE,"Leases"}</definedName>
    <definedName name="wrn.Loan._.Pricing._.Analysis." localSheetId="4" hidden="1">{#N/A,#N/A,FALSE,"LOAN ANALYSIS"}</definedName>
    <definedName name="wrn.Loan._.Pricing._.Analysis." localSheetId="2" hidden="1">{#N/A,#N/A,FALSE,"LOAN ANALYSIS"}</definedName>
    <definedName name="wrn.Loan._.Pricing._.Analysis." localSheetId="1" hidden="1">{#N/A,#N/A,FALSE,"LOAN ANALYSIS"}</definedName>
    <definedName name="wrn.Loan._.Pricing._.Analysis." hidden="1">{#N/A,#N/A,FALSE,"LOAN ANALYSIS"}</definedName>
    <definedName name="wrn.LTCG." localSheetId="4" hidden="1">{"office ltcg",#N/A,FALSE,"gain01";"IT LTCG",#N/A,FALSE,"gain01"}</definedName>
    <definedName name="wrn.LTCG." localSheetId="2" hidden="1">{"office ltcg",#N/A,FALSE,"gain01";"IT LTCG",#N/A,FALSE,"gain01"}</definedName>
    <definedName name="wrn.LTCG." localSheetId="1" hidden="1">{"office ltcg",#N/A,FALSE,"gain01";"IT LTCG",#N/A,FALSE,"gain01"}</definedName>
    <definedName name="wrn.LTCG." hidden="1">{"office ltcg",#N/A,FALSE,"gain01";"IT LTCG",#N/A,FALSE,"gain01"}</definedName>
    <definedName name="wrn.LTV._.Output." localSheetId="4" hidden="1">{"LTV Output",#N/A,FALSE,"Output"}</definedName>
    <definedName name="wrn.LTV._.Output." localSheetId="2" hidden="1">{"LTV Output",#N/A,FALSE,"Output"}</definedName>
    <definedName name="wrn.LTV._.Output." localSheetId="1" hidden="1">{"LTV Output",#N/A,FALSE,"Output"}</definedName>
    <definedName name="wrn.LTV._.Output." hidden="1">{"LTV Output",#N/A,FALSE,"Output"}</definedName>
    <definedName name="wrn.Master._.Developer._.Cash._.Flow." localSheetId="4" hidden="1">{#N/A,#N/A,FALSE,"Assumptions";#N/A,#N/A,FALSE,"Master Dev P&amp;L"}</definedName>
    <definedName name="wrn.Master._.Developer._.Cash._.Flow." localSheetId="2" hidden="1">{#N/A,#N/A,FALSE,"Assumptions";#N/A,#N/A,FALSE,"Master Dev P&amp;L"}</definedName>
    <definedName name="wrn.Master._.Developer._.Cash._.Flow." localSheetId="1" hidden="1">{#N/A,#N/A,FALSE,"Assumptions";#N/A,#N/A,FALSE,"Master Dev P&amp;L"}</definedName>
    <definedName name="wrn.Master._.Developer._.Cash._.Flow." hidden="1">{#N/A,#N/A,FALSE,"Assumptions";#N/A,#N/A,FALSE,"Master Dev P&amp;L"}</definedName>
    <definedName name="wrn.MGTSUMRPT." localSheetId="4" hidden="1">{#N/A,#N/A,FALSE,"CONSOLID";#N/A,#N/A,FALSE,"SPS &amp; POST";#N/A,#N/A,FALSE,"STUD-OPS";#N/A,#N/A,FALSE,"SUMOPS";#N/A,#N/A,FALSE,"EXECSUM";#N/A,#N/A,FALSE,"GRAPHS";#N/A,#N/A,FALSE,"REV-STG";#N/A,#N/A,FALSE,"SUMEXP";#N/A,#N/A,FALSE,"Rec-Rev-Mo";#N/A,#N/A,FALSE,"Rec-Rev-YTD";#N/A,#N/A,FALSE,"Rec-Month";#N/A,#N/A,FALSE,"Rec-YTD";#N/A,#N/A,FALSE,"STG-UTIL";#N/A,#N/A,FALSE,"OFFICE REV";#N/A,#N/A,FALSE,"INVENTORY";#N/A,#N/A,FALSE,"M&amp;R-ADMIN";#N/A,#N/A,FALSE,"M&amp;R-TOTAL";#N/A,#N/A,FALSE,"PROP-WARD"}</definedName>
    <definedName name="wrn.MGTSUMRPT." localSheetId="2" hidden="1">{#N/A,#N/A,FALSE,"CONSOLID";#N/A,#N/A,FALSE,"SPS &amp; POST";#N/A,#N/A,FALSE,"STUD-OPS";#N/A,#N/A,FALSE,"SUMOPS";#N/A,#N/A,FALSE,"EXECSUM";#N/A,#N/A,FALSE,"GRAPHS";#N/A,#N/A,FALSE,"REV-STG";#N/A,#N/A,FALSE,"SUMEXP";#N/A,#N/A,FALSE,"Rec-Rev-Mo";#N/A,#N/A,FALSE,"Rec-Rev-YTD";#N/A,#N/A,FALSE,"Rec-Month";#N/A,#N/A,FALSE,"Rec-YTD";#N/A,#N/A,FALSE,"STG-UTIL";#N/A,#N/A,FALSE,"OFFICE REV";#N/A,#N/A,FALSE,"INVENTORY";#N/A,#N/A,FALSE,"M&amp;R-ADMIN";#N/A,#N/A,FALSE,"M&amp;R-TOTAL";#N/A,#N/A,FALSE,"PROP-WARD"}</definedName>
    <definedName name="wrn.MGTSUMRPT." localSheetId="1" hidden="1">{#N/A,#N/A,FALSE,"CONSOLID";#N/A,#N/A,FALSE,"SPS &amp; POST";#N/A,#N/A,FALSE,"STUD-OPS";#N/A,#N/A,FALSE,"SUMOPS";#N/A,#N/A,FALSE,"EXECSUM";#N/A,#N/A,FALSE,"GRAPHS";#N/A,#N/A,FALSE,"REV-STG";#N/A,#N/A,FALSE,"SUMEXP";#N/A,#N/A,FALSE,"Rec-Rev-Mo";#N/A,#N/A,FALSE,"Rec-Rev-YTD";#N/A,#N/A,FALSE,"Rec-Month";#N/A,#N/A,FALSE,"Rec-YTD";#N/A,#N/A,FALSE,"STG-UTIL";#N/A,#N/A,FALSE,"OFFICE REV";#N/A,#N/A,FALSE,"INVENTORY";#N/A,#N/A,FALSE,"M&amp;R-ADMIN";#N/A,#N/A,FALSE,"M&amp;R-TOTAL";#N/A,#N/A,FALSE,"PROP-WARD"}</definedName>
    <definedName name="wrn.MGTSUMRPT." hidden="1">{#N/A,#N/A,FALSE,"CONSOLID";#N/A,#N/A,FALSE,"SPS &amp; POST";#N/A,#N/A,FALSE,"STUD-OPS";#N/A,#N/A,FALSE,"SUMOPS";#N/A,#N/A,FALSE,"EXECSUM";#N/A,#N/A,FALSE,"GRAPHS";#N/A,#N/A,FALSE,"REV-STG";#N/A,#N/A,FALSE,"SUMEXP";#N/A,#N/A,FALSE,"Rec-Rev-Mo";#N/A,#N/A,FALSE,"Rec-Rev-YTD";#N/A,#N/A,FALSE,"Rec-Month";#N/A,#N/A,FALSE,"Rec-YTD";#N/A,#N/A,FALSE,"STG-UTIL";#N/A,#N/A,FALSE,"OFFICE REV";#N/A,#N/A,FALSE,"INVENTORY";#N/A,#N/A,FALSE,"M&amp;R-ADMIN";#N/A,#N/A,FALSE,"M&amp;R-TOTAL";#N/A,#N/A,FALSE,"PROP-WARD"}</definedName>
    <definedName name="wrn.MODEL." localSheetId="4" hidden="1">{"IS",#N/A,FALSE,"Income Statement";"ISR",#N/A,FALSE,"Income Statement Ratios";"BS",#N/A,FALSE,"Balance Sheet";"BSR",#N/A,FALSE,"Balance Sheet Ratios";"CF",#N/A,FALSE,"Cash Flow";"SALES",#N/A,FALSE,"Sales Analysis";"RR",#N/A,FALSE,"Recent Results"}</definedName>
    <definedName name="wrn.MODEL." localSheetId="2" hidden="1">{"IS",#N/A,FALSE,"Income Statement";"ISR",#N/A,FALSE,"Income Statement Ratios";"BS",#N/A,FALSE,"Balance Sheet";"BSR",#N/A,FALSE,"Balance Sheet Ratios";"CF",#N/A,FALSE,"Cash Flow";"SALES",#N/A,FALSE,"Sales Analysis";"RR",#N/A,FALSE,"Recent Results"}</definedName>
    <definedName name="wrn.MODEL." localSheetId="1" hidden="1">{"IS",#N/A,FALSE,"Income Statement";"ISR",#N/A,FALSE,"Income Statement Ratios";"BS",#N/A,FALSE,"Balance Sheet";"BSR",#N/A,FALSE,"Balance Sheet Ratios";"CF",#N/A,FALSE,"Cash Flow";"SALES",#N/A,FALSE,"Sales Analysis";"RR",#N/A,FALSE,"Recent Results"}</definedName>
    <definedName name="wrn.MODEL." hidden="1">{"IS",#N/A,FALSE,"Income Statement";"ISR",#N/A,FALSE,"Income Statement Ratios";"BS",#N/A,FALSE,"Balance Sheet";"BSR",#N/A,FALSE,"Balance Sheet Ratios";"CF",#N/A,FALSE,"Cash Flow";"SALES",#N/A,FALSE,"Sales Analysis";"RR",#N/A,FALSE,"Recent Results"}</definedName>
    <definedName name="wrn.Month." localSheetId="4" hidden="1">{"Month SumOps",#N/A,FALSE,"SumOps";"Month SumGP",#N/A,FALSE,"SumGP";"Month SumExp",#N/A,FALSE,"SumExp";"Month ExpDept",#N/A,FALSE,"ExpDept"}</definedName>
    <definedName name="wrn.Month." localSheetId="2" hidden="1">{"Month SumOps",#N/A,FALSE,"SumOps";"Month SumGP",#N/A,FALSE,"SumGP";"Month SumExp",#N/A,FALSE,"SumExp";"Month ExpDept",#N/A,FALSE,"ExpDept"}</definedName>
    <definedName name="wrn.Month." localSheetId="1" hidden="1">{"Month SumOps",#N/A,FALSE,"SumOps";"Month SumGP",#N/A,FALSE,"SumGP";"Month SumExp",#N/A,FALSE,"SumExp";"Month ExpDept",#N/A,FALSE,"ExpDept"}</definedName>
    <definedName name="wrn.Month." hidden="1">{"Month SumOps",#N/A,FALSE,"SumOps";"Month SumGP",#N/A,FALSE,"SumGP";"Month SumExp",#N/A,FALSE,"SumExp";"Month ExpDept",#N/A,FALSE,"ExpDept"}</definedName>
    <definedName name="wrn.Monthly._.Detail._.Reports." localSheetId="4" hidden="1">{"Detail Project Cash Flow",#N/A,TRUE,"Cash Flow Grid";"Financing Calculation",#N/A,TRUE,"Cash Flow Grid"}</definedName>
    <definedName name="wrn.Monthly._.Detail._.Reports." localSheetId="2" hidden="1">{"Detail Project Cash Flow",#N/A,TRUE,"Cash Flow Grid";"Financing Calculation",#N/A,TRUE,"Cash Flow Grid"}</definedName>
    <definedName name="wrn.Monthly._.Detail._.Reports." localSheetId="1" hidden="1">{"Detail Project Cash Flow",#N/A,TRUE,"Cash Flow Grid";"Financing Calculation",#N/A,TRUE,"Cash Flow Grid"}</definedName>
    <definedName name="wrn.Monthly._.Detail._.Reports." hidden="1">{"Detail Project Cash Flow",#N/A,TRUE,"Cash Flow Grid";"Financing Calculation",#N/A,TRUE,"Cash Flow Grid"}</definedName>
    <definedName name="wrn.NCL._.Tower._.Five._.Year._.Hold." localSheetId="4" hidden="1">{#N/A,#N/A,FALSE,"North Central Life";#N/A,#N/A,FALSE,"Town Square";#N/A,#N/A,FALSE,"Summary"}</definedName>
    <definedName name="wrn.NCL._.Tower._.Five._.Year._.Hold." localSheetId="2" hidden="1">{#N/A,#N/A,FALSE,"North Central Life";#N/A,#N/A,FALSE,"Town Square";#N/A,#N/A,FALSE,"Summary"}</definedName>
    <definedName name="wrn.NCL._.Tower._.Five._.Year._.Hold." localSheetId="1" hidden="1">{#N/A,#N/A,FALSE,"North Central Life";#N/A,#N/A,FALSE,"Town Square";#N/A,#N/A,FALSE,"Summary"}</definedName>
    <definedName name="wrn.NCL._.Tower._.Five._.Year._.Hold." hidden="1">{#N/A,#N/A,FALSE,"North Central Life";#N/A,#N/A,FALSE,"Town Square";#N/A,#N/A,FALSE,"Summary"}</definedName>
    <definedName name="wrn.NoAptRR." localSheetId="4" hidden="1">{#N/A,#N/A,FALSE,"AptStabYr";#N/A,#N/A,FALSE,"Hard Costs";#N/A,#N/A,FALSE,"Project Costs ";#N/A,#N/A,FALSE,"Draw M1-18";#N/A,#N/A,FALSE,"LeaseUpHotel";#N/A,#N/A,FALSE,"Apt10YrCF";#N/A,#N/A,FALSE,"Hotel CF";#N/A,#N/A,FALSE,"LeaseUpApt"}</definedName>
    <definedName name="wrn.NoAptRR." localSheetId="2" hidden="1">{#N/A,#N/A,FALSE,"AptStabYr";#N/A,#N/A,FALSE,"Hard Costs";#N/A,#N/A,FALSE,"Project Costs ";#N/A,#N/A,FALSE,"Draw M1-18";#N/A,#N/A,FALSE,"LeaseUpHotel";#N/A,#N/A,FALSE,"Apt10YrCF";#N/A,#N/A,FALSE,"Hotel CF";#N/A,#N/A,FALSE,"LeaseUpApt"}</definedName>
    <definedName name="wrn.NoAptRR." localSheetId="1" hidden="1">{#N/A,#N/A,FALSE,"AptStabYr";#N/A,#N/A,FALSE,"Hard Costs";#N/A,#N/A,FALSE,"Project Costs ";#N/A,#N/A,FALSE,"Draw M1-18";#N/A,#N/A,FALSE,"LeaseUpHotel";#N/A,#N/A,FALSE,"Apt10YrCF";#N/A,#N/A,FALSE,"Hotel CF";#N/A,#N/A,FALSE,"LeaseUpApt"}</definedName>
    <definedName name="wrn.NoAptRR." hidden="1">{#N/A,#N/A,FALSE,"AptStabYr";#N/A,#N/A,FALSE,"Hard Costs";#N/A,#N/A,FALSE,"Project Costs ";#N/A,#N/A,FALSE,"Draw M1-18";#N/A,#N/A,FALSE,"LeaseUpHotel";#N/A,#N/A,FALSE,"Apt10YrCF";#N/A,#N/A,FALSE,"Hotel CF";#N/A,#N/A,FALSE,"LeaseUpApt"}</definedName>
    <definedName name="wrn.Occupancy._.Calcs." localSheetId="4" hidden="1">{#N/A,#N/A,FALSE,"Occ. Calcs"}</definedName>
    <definedName name="wrn.Occupancy._.Calcs." localSheetId="2" hidden="1">{#N/A,#N/A,FALSE,"Occ. Calcs"}</definedName>
    <definedName name="wrn.Occupancy._.Calcs." localSheetId="1" hidden="1">{#N/A,#N/A,FALSE,"Occ. Calcs"}</definedName>
    <definedName name="wrn.Occupancy._.Calcs." hidden="1">{#N/A,#N/A,FALSE,"Occ. Calcs"}</definedName>
    <definedName name="wrn.One._.Pager._.plus._.Technicals." localSheetId="4" hidden="1">{#N/A,#N/A,FALSE,"One Pager";#N/A,#N/A,FALSE,"Technical"}</definedName>
    <definedName name="wrn.One._.Pager._.plus._.Technicals." localSheetId="2" hidden="1">{#N/A,#N/A,FALSE,"One Pager";#N/A,#N/A,FALSE,"Technical"}</definedName>
    <definedName name="wrn.One._.Pager._.plus._.Technicals." localSheetId="1" hidden="1">{#N/A,#N/A,FALSE,"One Pager";#N/A,#N/A,FALSE,"Technical"}</definedName>
    <definedName name="wrn.One._.Pager._.plus._.Technicals." hidden="1">{#N/A,#N/A,FALSE,"One Pager";#N/A,#N/A,FALSE,"Technical"}</definedName>
    <definedName name="wrn.Operations._.Review." localSheetId="4" hidden="1">{#N/A,#N/A,FALSE,"Proforma Five Yr";#N/A,#N/A,FALSE,"Occ and Rate";#N/A,#N/A,FALSE,"PF Input";#N/A,#N/A,FALSE,"Hotcomps"}</definedName>
    <definedName name="wrn.Operations._.Review." localSheetId="2" hidden="1">{#N/A,#N/A,FALSE,"Proforma Five Yr";#N/A,#N/A,FALSE,"Occ and Rate";#N/A,#N/A,FALSE,"PF Input";#N/A,#N/A,FALSE,"Hotcomps"}</definedName>
    <definedName name="wrn.Operations._.Review." localSheetId="1" hidden="1">{#N/A,#N/A,FALSE,"Proforma Five Yr";#N/A,#N/A,FALSE,"Occ and Rate";#N/A,#N/A,FALSE,"PF Input";#N/A,#N/A,FALSE,"Hotcomps"}</definedName>
    <definedName name="wrn.Operations._.Review." hidden="1">{#N/A,#N/A,FALSE,"Proforma Five Yr";#N/A,#N/A,FALSE,"Occ and Rate";#N/A,#N/A,FALSE,"PF Input";#N/A,#N/A,FALSE,"Hotcomps"}</definedName>
    <definedName name="wrn.Ops._.Charlie._.Packet." localSheetId="4" hidden="1">{#N/A,#N/A,FALSE,"Proforma Five Yr";#N/A,#N/A,FALSE,"Occ and Rate";#N/A,#N/A,FALSE,"PF Input";#N/A,#N/A,FALSE,"Ops Summary";#N/A,#N/A,FALSE,"Hotcomps"}</definedName>
    <definedName name="wrn.Ops._.Charlie._.Packet." localSheetId="2" hidden="1">{#N/A,#N/A,FALSE,"Proforma Five Yr";#N/A,#N/A,FALSE,"Occ and Rate";#N/A,#N/A,FALSE,"PF Input";#N/A,#N/A,FALSE,"Ops Summary";#N/A,#N/A,FALSE,"Hotcomps"}</definedName>
    <definedName name="wrn.Ops._.Charlie._.Packet." localSheetId="1" hidden="1">{#N/A,#N/A,FALSE,"Proforma Five Yr";#N/A,#N/A,FALSE,"Occ and Rate";#N/A,#N/A,FALSE,"PF Input";#N/A,#N/A,FALSE,"Ops Summary";#N/A,#N/A,FALSE,"Hotcomps"}</definedName>
    <definedName name="wrn.Ops._.Charlie._.Packet." hidden="1">{#N/A,#N/A,FALSE,"Proforma Five Yr";#N/A,#N/A,FALSE,"Occ and Rate";#N/A,#N/A,FALSE,"PF Input";#N/A,#N/A,FALSE,"Ops Summary";#N/A,#N/A,FALSE,"Hotcomps"}</definedName>
    <definedName name="wrn.Output3Column." localSheetId="4" hidden="1">{"Output-3Column",#N/A,FALSE,"Output"}</definedName>
    <definedName name="wrn.Output3Column." localSheetId="2" hidden="1">{"Output-3Column",#N/A,FALSE,"Output"}</definedName>
    <definedName name="wrn.Output3Column." localSheetId="1" hidden="1">{"Output-3Column",#N/A,FALSE,"Output"}</definedName>
    <definedName name="wrn.Output3Column." hidden="1">{"Output-3Column",#N/A,FALSE,"Output"}</definedName>
    <definedName name="wrn.OutputAll." localSheetId="4" hidden="1">{"Output-All",#N/A,FALSE,"Output"}</definedName>
    <definedName name="wrn.OutputAll." localSheetId="2" hidden="1">{"Output-All",#N/A,FALSE,"Output"}</definedName>
    <definedName name="wrn.OutputAll." localSheetId="1" hidden="1">{"Output-All",#N/A,FALSE,"Output"}</definedName>
    <definedName name="wrn.OutputAll." hidden="1">{"Output-All",#N/A,FALSE,"Output"}</definedName>
    <definedName name="wrn.OutputBaseYear." localSheetId="4" hidden="1">{"Output-BaseYear",#N/A,FALSE,"Output"}</definedName>
    <definedName name="wrn.OutputBaseYear." localSheetId="2" hidden="1">{"Output-BaseYear",#N/A,FALSE,"Output"}</definedName>
    <definedName name="wrn.OutputBaseYear." localSheetId="1" hidden="1">{"Output-BaseYear",#N/A,FALSE,"Output"}</definedName>
    <definedName name="wrn.OutputBaseYear." hidden="1">{"Output-BaseYear",#N/A,FALSE,"Output"}</definedName>
    <definedName name="wrn.OutputMin." localSheetId="4" hidden="1">{"Output-Min",#N/A,FALSE,"Output"}</definedName>
    <definedName name="wrn.OutputMin." localSheetId="2" hidden="1">{"Output-Min",#N/A,FALSE,"Output"}</definedName>
    <definedName name="wrn.OutputMin." localSheetId="1" hidden="1">{"Output-Min",#N/A,FALSE,"Output"}</definedName>
    <definedName name="wrn.OutputMin." hidden="1">{"Output-Min",#N/A,FALSE,"Output"}</definedName>
    <definedName name="wrn.OutputPercent." localSheetId="4" hidden="1">{"Output%",#N/A,FALSE,"Output"}</definedName>
    <definedName name="wrn.OutputPercent." localSheetId="2" hidden="1">{"Output%",#N/A,FALSE,"Output"}</definedName>
    <definedName name="wrn.OutputPercent." localSheetId="1" hidden="1">{"Output%",#N/A,FALSE,"Output"}</definedName>
    <definedName name="wrn.OutputPercent." hidden="1">{"Output%",#N/A,FALSE,"Output"}</definedName>
    <definedName name="wrn.PARTIAL." localSheetId="4" hidden="1">{"new",#N/A,FALSE,"D";"PROFORMA",#N/A,FALSE,"A";"partial 1",#N/A,FALSE,"B";"partial 2",#N/A,FALSE,"B";"partial 3",#N/A,FALSE,"B";"SMALL CF 1",#N/A,FALSE,"C"}</definedName>
    <definedName name="wrn.PARTIAL." localSheetId="2" hidden="1">{"new",#N/A,FALSE,"D";"PROFORMA",#N/A,FALSE,"A";"partial 1",#N/A,FALSE,"B";"partial 2",#N/A,FALSE,"B";"partial 3",#N/A,FALSE,"B";"SMALL CF 1",#N/A,FALSE,"C"}</definedName>
    <definedName name="wrn.PARTIAL." localSheetId="1" hidden="1">{"new",#N/A,FALSE,"D";"PROFORMA",#N/A,FALSE,"A";"partial 1",#N/A,FALSE,"B";"partial 2",#N/A,FALSE,"B";"partial 3",#N/A,FALSE,"B";"SMALL CF 1",#N/A,FALSE,"C"}</definedName>
    <definedName name="wrn.PARTIAL." hidden="1">{"new",#N/A,FALSE,"D";"PROFORMA",#N/A,FALSE,"A";"partial 1",#N/A,FALSE,"B";"partial 2",#N/A,FALSE,"B";"partial 3",#N/A,FALSE,"B";"SMALL CF 1",#N/A,FALSE,"C"}</definedName>
    <definedName name="wrn.Penetration." localSheetId="4" hidden="1">{#N/A,#N/A,FALSE,"Mkt Pen"}</definedName>
    <definedName name="wrn.Penetration." localSheetId="2" hidden="1">{#N/A,#N/A,FALSE,"Mkt Pen"}</definedName>
    <definedName name="wrn.Penetration." localSheetId="1" hidden="1">{#N/A,#N/A,FALSE,"Mkt Pen"}</definedName>
    <definedName name="wrn.Penetration." hidden="1">{#N/A,#N/A,FALSE,"Mkt Pen"}</definedName>
    <definedName name="wrn.Phase._.I." localSheetId="4" hidden="1">{#N/A,#N/A,FALSE,"Transaction Summary-DTW";#N/A,#N/A,FALSE,"Proforma Five Yr";#N/A,#N/A,FALSE,"Occ and Rate"}</definedName>
    <definedName name="wrn.Phase._.I." localSheetId="2" hidden="1">{#N/A,#N/A,FALSE,"Transaction Summary-DTW";#N/A,#N/A,FALSE,"Proforma Five Yr";#N/A,#N/A,FALSE,"Occ and Rate"}</definedName>
    <definedName name="wrn.Phase._.I." localSheetId="1" hidden="1">{#N/A,#N/A,FALSE,"Transaction Summary-DTW";#N/A,#N/A,FALSE,"Proforma Five Yr";#N/A,#N/A,FALSE,"Occ and Rate"}</definedName>
    <definedName name="wrn.Phase._.I." hidden="1">{#N/A,#N/A,FALSE,"Transaction Summary-DTW";#N/A,#N/A,FALSE,"Proforma Five Yr";#N/A,#N/A,FALSE,"Occ and Rate"}</definedName>
    <definedName name="wrn.Presentation." localSheetId="4" hidden="1">{#N/A,#N/A,FALSE,"INDEX";#N/A,#N/A,FALSE,"CONTROL";#N/A,#N/A,FALSE,"COMPLIANCE";#N/A,#N/A,FALSE,"OVERVIEW";#N/A,#N/A,FALSE,"OVERVIEW 1";#N/A,#N/A,FALSE,"1995 Rev &amp; Exp";#N/A,#N/A,FALSE,"HISTORICAL REV &amp; EXP";#N/A,#N/A,FALSE,"LEASES";#N/A,#N/A,FALSE,"APPRAISAL";#N/A,#N/A,FALSE,"APPRAISAL 2";#N/A,#N/A,FALSE,"APPRAISAL 3";#N/A,#N/A,FALSE,"ENGINEERING";#N/A,#N/A,FALSE,"ENVIRONMENTAL";#N/A,#N/A,FALSE,"CREDIT";#N/A,#N/A,FALSE,"ASSET MGMT.";#N/A,#N/A,FALSE,"LOAN ANALYSIS";#N/A,#N/A,FALSE,"SOURCES &amp; USES";#N/A,#N/A,FALSE,"Working List"}</definedName>
    <definedName name="wrn.Presentation." localSheetId="2" hidden="1">{#N/A,#N/A,FALSE,"INDEX";#N/A,#N/A,FALSE,"CONTROL";#N/A,#N/A,FALSE,"COMPLIANCE";#N/A,#N/A,FALSE,"OVERVIEW";#N/A,#N/A,FALSE,"OVERVIEW 1";#N/A,#N/A,FALSE,"1995 Rev &amp; Exp";#N/A,#N/A,FALSE,"HISTORICAL REV &amp; EXP";#N/A,#N/A,FALSE,"LEASES";#N/A,#N/A,FALSE,"APPRAISAL";#N/A,#N/A,FALSE,"APPRAISAL 2";#N/A,#N/A,FALSE,"APPRAISAL 3";#N/A,#N/A,FALSE,"ENGINEERING";#N/A,#N/A,FALSE,"ENVIRONMENTAL";#N/A,#N/A,FALSE,"CREDIT";#N/A,#N/A,FALSE,"ASSET MGMT.";#N/A,#N/A,FALSE,"LOAN ANALYSIS";#N/A,#N/A,FALSE,"SOURCES &amp; USES";#N/A,#N/A,FALSE,"Working List"}</definedName>
    <definedName name="wrn.Presentation." localSheetId="1" hidden="1">{#N/A,#N/A,FALSE,"INDEX";#N/A,#N/A,FALSE,"CONTROL";#N/A,#N/A,FALSE,"COMPLIANCE";#N/A,#N/A,FALSE,"OVERVIEW";#N/A,#N/A,FALSE,"OVERVIEW 1";#N/A,#N/A,FALSE,"1995 Rev &amp; Exp";#N/A,#N/A,FALSE,"HISTORICAL REV &amp; EXP";#N/A,#N/A,FALSE,"LEASES";#N/A,#N/A,FALSE,"APPRAISAL";#N/A,#N/A,FALSE,"APPRAISAL 2";#N/A,#N/A,FALSE,"APPRAISAL 3";#N/A,#N/A,FALSE,"ENGINEERING";#N/A,#N/A,FALSE,"ENVIRONMENTAL";#N/A,#N/A,FALSE,"CREDIT";#N/A,#N/A,FALSE,"ASSET MGMT.";#N/A,#N/A,FALSE,"LOAN ANALYSIS";#N/A,#N/A,FALSE,"SOURCES &amp; USES";#N/A,#N/A,FALSE,"Working List"}</definedName>
    <definedName name="wrn.Presentation." hidden="1">{#N/A,#N/A,FALSE,"INDEX";#N/A,#N/A,FALSE,"CONTROL";#N/A,#N/A,FALSE,"COMPLIANCE";#N/A,#N/A,FALSE,"OVERVIEW";#N/A,#N/A,FALSE,"OVERVIEW 1";#N/A,#N/A,FALSE,"1995 Rev &amp; Exp";#N/A,#N/A,FALSE,"HISTORICAL REV &amp; EXP";#N/A,#N/A,FALSE,"LEASES";#N/A,#N/A,FALSE,"APPRAISAL";#N/A,#N/A,FALSE,"APPRAISAL 2";#N/A,#N/A,FALSE,"APPRAISAL 3";#N/A,#N/A,FALSE,"ENGINEERING";#N/A,#N/A,FALSE,"ENVIRONMENTAL";#N/A,#N/A,FALSE,"CREDIT";#N/A,#N/A,FALSE,"ASSET MGMT.";#N/A,#N/A,FALSE,"LOAN ANALYSIS";#N/A,#N/A,FALSE,"SOURCES &amp; USES";#N/A,#N/A,FALSE,"Working List"}</definedName>
    <definedName name="wrn.Primary._.Competition." localSheetId="4" hidden="1">{#N/A,#N/A,FALSE,"Primary"}</definedName>
    <definedName name="wrn.Primary._.Competition." localSheetId="2" hidden="1">{#N/A,#N/A,FALSE,"Primary"}</definedName>
    <definedName name="wrn.Primary._.Competition." localSheetId="1" hidden="1">{#N/A,#N/A,FALSE,"Primary"}</definedName>
    <definedName name="wrn.Primary._.Competition." hidden="1">{#N/A,#N/A,FALSE,"Primary"}</definedName>
    <definedName name="wrn.print." localSheetId="4" hidden="1">{"page1",#N/A,FALSE,"Investor Cash Flow";"page2",#N/A,FALSE,"Investor Cash Flow";"page3",#N/A,FALSE,"Investor Cash Flow"}</definedName>
    <definedName name="wrn.print." localSheetId="2" hidden="1">{"page1",#N/A,FALSE,"Investor Cash Flow";"page2",#N/A,FALSE,"Investor Cash Flow";"page3",#N/A,FALSE,"Investor Cash Flow"}</definedName>
    <definedName name="wrn.print." localSheetId="1" hidden="1">{"page1",#N/A,FALSE,"Investor Cash Flow";"page2",#N/A,FALSE,"Investor Cash Flow";"page3",#N/A,FALSE,"Investor Cash Flow"}</definedName>
    <definedName name="wrn.print." hidden="1">{"page1",#N/A,FALSE,"Investor Cash Flow";"page2",#N/A,FALSE,"Investor Cash Flow";"page3",#N/A,FALSE,"Investor Cash Flow"}</definedName>
    <definedName name="wrn.Print._.Model." localSheetId="4" hidden="1">{#N/A,#N/A,TRUE,"Contents";#N/A,#N/A,TRUE,"Scenarios";#N/A,#N/A,TRUE,"SensitivitiesPower";#N/A,#N/A,TRUE,"SensitivitiesGas";#N/A,#N/A,TRUE,"SensitivitiesWater";#N/A,#N/A,TRUE,"Fixed Cost allocation table";#N/A,#N/A,TRUE,"Fixed Cost SWS Forecast";#N/A,#N/A,TRUE,"Revenue per Client";#N/A,#N/A,TRUE,"Supply margin per Client";#N/A,#N/A,TRUE,"DCFCoverPower";#N/A,#N/A,TRUE,"Power Volume &amp; Price Forecast";#N/A,#N/A,TRUE,"Assumption Book";#N/A,#N/A,TRUE,"RevenuesPower";#N/A,#N/A,TRUE,"Power Pricing";#N/A,#N/A,TRUE,"CostsPower";#N/A,#N/A,TRUE,"Power Fixco Allocation&amp;Forecast";#N/A,#N/A,TRUE,"WaccCompPower";#N/A,#N/A,TRUE,"WaccPower";#N/A,#N/A,TRUE,"MatrixPower";#N/A,#N/A,TRUE,"DCFCoverGas";#N/A,#N/A,TRUE,"CostGas";#N/A,#N/A,TRUE,"RevenuesGas";#N/A,#N/A,TRUE,"Gas Fixco Allocation&amp;Forecast";#N/A,#N/A,TRUE,"Gas Volume &amp; Price Forecast";#N/A,#N/A,TRUE,"WaccGas";#N/A,#N/A,TRUE,"WaccCompGas";#N/A,#N/A,TRUE,"MatrixGas";#N/A,#N/A,TRUE,"DCFCoverWater";#N/A,#N/A,TRUE,"Water Volume &amp; Price Forecast";#N/A,#N/A,TRUE,"Water Pricing";#N/A,#N/A,TRUE,"RevenuesWater";#N/A,#N/A,TRUE,"CostWater";#N/A,#N/A,TRUE,"WaccCompWater";#N/A,#N/A,TRUE,"WaccWater";#N/A,#N/A,TRUE,"MatrixWater";#N/A,#N/A,TRUE,"DCFCoverVersorgung";#N/A,#N/A,TRUE,"DCFOverviewPower";#N/A,#N/A,TRUE,"DCFOverviewGas";#N/A,#N/A,TRUE,"DCFOverviewWater";#N/A,#N/A,TRUE,"DCFOverviewVersorgung";#N/A,#N/A,TRUE,"ValuePower";#N/A,#N/A,TRUE,"ValueGas";#N/A,#N/A,TRUE,"ValueVersorgung";#N/A,#N/A,TRUE,"ValueWater";#N/A,#N/A,TRUE,"PlanPower";#N/A,#N/A,TRUE,"PlanGas";#N/A,#N/A,TRUE,"PlanWater";#N/A,#N/A,TRUE,"PlanVersorgung";#N/A,#N/A,TRUE,"DCFPower";#N/A,#N/A,TRUE,"DCFGas";#N/A,#N/A,TRUE,"DCFWater";#N/A,#N/A,TRUE,"DCFVersorgung";#N/A,#N/A,TRUE,"MatrixVersorgung"}</definedName>
    <definedName name="wrn.Print._.Model." localSheetId="2" hidden="1">{#N/A,#N/A,TRUE,"Contents";#N/A,#N/A,TRUE,"Scenarios";#N/A,#N/A,TRUE,"SensitivitiesPower";#N/A,#N/A,TRUE,"SensitivitiesGas";#N/A,#N/A,TRUE,"SensitivitiesWater";#N/A,#N/A,TRUE,"Fixed Cost allocation table";#N/A,#N/A,TRUE,"Fixed Cost SWS Forecast";#N/A,#N/A,TRUE,"Revenue per Client";#N/A,#N/A,TRUE,"Supply margin per Client";#N/A,#N/A,TRUE,"DCFCoverPower";#N/A,#N/A,TRUE,"Power Volume &amp; Price Forecast";#N/A,#N/A,TRUE,"Assumption Book";#N/A,#N/A,TRUE,"RevenuesPower";#N/A,#N/A,TRUE,"Power Pricing";#N/A,#N/A,TRUE,"CostsPower";#N/A,#N/A,TRUE,"Power Fixco Allocation&amp;Forecast";#N/A,#N/A,TRUE,"WaccCompPower";#N/A,#N/A,TRUE,"WaccPower";#N/A,#N/A,TRUE,"MatrixPower";#N/A,#N/A,TRUE,"DCFCoverGas";#N/A,#N/A,TRUE,"CostGas";#N/A,#N/A,TRUE,"RevenuesGas";#N/A,#N/A,TRUE,"Gas Fixco Allocation&amp;Forecast";#N/A,#N/A,TRUE,"Gas Volume &amp; Price Forecast";#N/A,#N/A,TRUE,"WaccGas";#N/A,#N/A,TRUE,"WaccCompGas";#N/A,#N/A,TRUE,"MatrixGas";#N/A,#N/A,TRUE,"DCFCoverWater";#N/A,#N/A,TRUE,"Water Volume &amp; Price Forecast";#N/A,#N/A,TRUE,"Water Pricing";#N/A,#N/A,TRUE,"RevenuesWater";#N/A,#N/A,TRUE,"CostWater";#N/A,#N/A,TRUE,"WaccCompWater";#N/A,#N/A,TRUE,"WaccWater";#N/A,#N/A,TRUE,"MatrixWater";#N/A,#N/A,TRUE,"DCFCoverVersorgung";#N/A,#N/A,TRUE,"DCFOverviewPower";#N/A,#N/A,TRUE,"DCFOverviewGas";#N/A,#N/A,TRUE,"DCFOverviewWater";#N/A,#N/A,TRUE,"DCFOverviewVersorgung";#N/A,#N/A,TRUE,"ValuePower";#N/A,#N/A,TRUE,"ValueGas";#N/A,#N/A,TRUE,"ValueVersorgung";#N/A,#N/A,TRUE,"ValueWater";#N/A,#N/A,TRUE,"PlanPower";#N/A,#N/A,TRUE,"PlanGas";#N/A,#N/A,TRUE,"PlanWater";#N/A,#N/A,TRUE,"PlanVersorgung";#N/A,#N/A,TRUE,"DCFPower";#N/A,#N/A,TRUE,"DCFGas";#N/A,#N/A,TRUE,"DCFWater";#N/A,#N/A,TRUE,"DCFVersorgung";#N/A,#N/A,TRUE,"MatrixVersorgung"}</definedName>
    <definedName name="wrn.Print._.Model." localSheetId="1" hidden="1">{#N/A,#N/A,TRUE,"Contents";#N/A,#N/A,TRUE,"Scenarios";#N/A,#N/A,TRUE,"SensitivitiesPower";#N/A,#N/A,TRUE,"SensitivitiesGas";#N/A,#N/A,TRUE,"SensitivitiesWater";#N/A,#N/A,TRUE,"Fixed Cost allocation table";#N/A,#N/A,TRUE,"Fixed Cost SWS Forecast";#N/A,#N/A,TRUE,"Revenue per Client";#N/A,#N/A,TRUE,"Supply margin per Client";#N/A,#N/A,TRUE,"DCFCoverPower";#N/A,#N/A,TRUE,"Power Volume &amp; Price Forecast";#N/A,#N/A,TRUE,"Assumption Book";#N/A,#N/A,TRUE,"RevenuesPower";#N/A,#N/A,TRUE,"Power Pricing";#N/A,#N/A,TRUE,"CostsPower";#N/A,#N/A,TRUE,"Power Fixco Allocation&amp;Forecast";#N/A,#N/A,TRUE,"WaccCompPower";#N/A,#N/A,TRUE,"WaccPower";#N/A,#N/A,TRUE,"MatrixPower";#N/A,#N/A,TRUE,"DCFCoverGas";#N/A,#N/A,TRUE,"CostGas";#N/A,#N/A,TRUE,"RevenuesGas";#N/A,#N/A,TRUE,"Gas Fixco Allocation&amp;Forecast";#N/A,#N/A,TRUE,"Gas Volume &amp; Price Forecast";#N/A,#N/A,TRUE,"WaccGas";#N/A,#N/A,TRUE,"WaccCompGas";#N/A,#N/A,TRUE,"MatrixGas";#N/A,#N/A,TRUE,"DCFCoverWater";#N/A,#N/A,TRUE,"Water Volume &amp; Price Forecast";#N/A,#N/A,TRUE,"Water Pricing";#N/A,#N/A,TRUE,"RevenuesWater";#N/A,#N/A,TRUE,"CostWater";#N/A,#N/A,TRUE,"WaccCompWater";#N/A,#N/A,TRUE,"WaccWater";#N/A,#N/A,TRUE,"MatrixWater";#N/A,#N/A,TRUE,"DCFCoverVersorgung";#N/A,#N/A,TRUE,"DCFOverviewPower";#N/A,#N/A,TRUE,"DCFOverviewGas";#N/A,#N/A,TRUE,"DCFOverviewWater";#N/A,#N/A,TRUE,"DCFOverviewVersorgung";#N/A,#N/A,TRUE,"ValuePower";#N/A,#N/A,TRUE,"ValueGas";#N/A,#N/A,TRUE,"ValueVersorgung";#N/A,#N/A,TRUE,"ValueWater";#N/A,#N/A,TRUE,"PlanPower";#N/A,#N/A,TRUE,"PlanGas";#N/A,#N/A,TRUE,"PlanWater";#N/A,#N/A,TRUE,"PlanVersorgung";#N/A,#N/A,TRUE,"DCFPower";#N/A,#N/A,TRUE,"DCFGas";#N/A,#N/A,TRUE,"DCFWater";#N/A,#N/A,TRUE,"DCFVersorgung";#N/A,#N/A,TRUE,"MatrixVersorgung"}</definedName>
    <definedName name="wrn.Print._.Model." hidden="1">{#N/A,#N/A,TRUE,"Contents";#N/A,#N/A,TRUE,"Scenarios";#N/A,#N/A,TRUE,"SensitivitiesPower";#N/A,#N/A,TRUE,"SensitivitiesGas";#N/A,#N/A,TRUE,"SensitivitiesWater";#N/A,#N/A,TRUE,"Fixed Cost allocation table";#N/A,#N/A,TRUE,"Fixed Cost SWS Forecast";#N/A,#N/A,TRUE,"Revenue per Client";#N/A,#N/A,TRUE,"Supply margin per Client";#N/A,#N/A,TRUE,"DCFCoverPower";#N/A,#N/A,TRUE,"Power Volume &amp; Price Forecast";#N/A,#N/A,TRUE,"Assumption Book";#N/A,#N/A,TRUE,"RevenuesPower";#N/A,#N/A,TRUE,"Power Pricing";#N/A,#N/A,TRUE,"CostsPower";#N/A,#N/A,TRUE,"Power Fixco Allocation&amp;Forecast";#N/A,#N/A,TRUE,"WaccCompPower";#N/A,#N/A,TRUE,"WaccPower";#N/A,#N/A,TRUE,"MatrixPower";#N/A,#N/A,TRUE,"DCFCoverGas";#N/A,#N/A,TRUE,"CostGas";#N/A,#N/A,TRUE,"RevenuesGas";#N/A,#N/A,TRUE,"Gas Fixco Allocation&amp;Forecast";#N/A,#N/A,TRUE,"Gas Volume &amp; Price Forecast";#N/A,#N/A,TRUE,"WaccGas";#N/A,#N/A,TRUE,"WaccCompGas";#N/A,#N/A,TRUE,"MatrixGas";#N/A,#N/A,TRUE,"DCFCoverWater";#N/A,#N/A,TRUE,"Water Volume &amp; Price Forecast";#N/A,#N/A,TRUE,"Water Pricing";#N/A,#N/A,TRUE,"RevenuesWater";#N/A,#N/A,TRUE,"CostWater";#N/A,#N/A,TRUE,"WaccCompWater";#N/A,#N/A,TRUE,"WaccWater";#N/A,#N/A,TRUE,"MatrixWater";#N/A,#N/A,TRUE,"DCFCoverVersorgung";#N/A,#N/A,TRUE,"DCFOverviewPower";#N/A,#N/A,TRUE,"DCFOverviewGas";#N/A,#N/A,TRUE,"DCFOverviewWater";#N/A,#N/A,TRUE,"DCFOverviewVersorgung";#N/A,#N/A,TRUE,"ValuePower";#N/A,#N/A,TRUE,"ValueGas";#N/A,#N/A,TRUE,"ValueVersorgung";#N/A,#N/A,TRUE,"ValueWater";#N/A,#N/A,TRUE,"PlanPower";#N/A,#N/A,TRUE,"PlanGas";#N/A,#N/A,TRUE,"PlanWater";#N/A,#N/A,TRUE,"PlanVersorgung";#N/A,#N/A,TRUE,"DCFPower";#N/A,#N/A,TRUE,"DCFGas";#N/A,#N/A,TRUE,"DCFWater";#N/A,#N/A,TRUE,"DCFVersorgung";#N/A,#N/A,TRUE,"MatrixVersorgung"}</definedName>
    <definedName name="wrn.Print._.whole._.Report." localSheetId="4" hidden="1">{#N/A,#N/A,TRUE,"WaccPower";#N/A,#N/A,TRUE,"Model Assumptions";#N/A,#N/A,TRUE,"Financial Assumptions";#N/A,#N/A,TRUE,"Scenarios";#N/A,#N/A,TRUE,"SensitivitiesPower";#N/A,#N/A,TRUE,"SensitivitiesGas";#N/A,#N/A,TRUE,"Fixed Cost allocation table";#N/A,#N/A,TRUE,"SensitivitiesWater";#N/A,#N/A,TRUE,"Fixed Cost SWS Forecast";#N/A,#N/A,TRUE,"Historic balance sheet";#N/A,#N/A,TRUE,"Revenue per Client";#N/A,#N/A,TRUE,"Supply margin per Client";#N/A,#N/A,TRUE,"Multiples Calculation";#N/A,#N/A,TRUE,"Stadtwerke Comps";#N/A,#N/A,TRUE,"Electricity Comps";#N/A,#N/A,TRUE,"Gas Comps";#N/A,#N/A,TRUE,"Water Comps";#N/A,#N/A,TRUE,"DCFCoverPower";#N/A,#N/A,TRUE,"Power Volume &amp; Price Forecast";#N/A,#N/A,TRUE,"Stromabgabe 1999";#N/A,#N/A,TRUE,"RevenuesPower";#N/A,#N/A,TRUE,"Power Pricing";#N/A,#N/A,TRUE,"CostsPower";#N/A,#N/A,TRUE,"PlanPower";#N/A,#N/A,TRUE,"DCFPower";#N/A,#N/A,TRUE,"ValuePower";#N/A,#N/A,TRUE,"WaccCompPower";#N/A,#N/A,TRUE,"MatrixPower";#N/A,#N/A,TRUE,"DCFCoverGas";#N/A,#N/A,TRUE,"DCFOverviewGas";#N/A,#N/A,TRUE,"Gas Pricing";#N/A,#N/A,TRUE,"RevenuesGas";#N/A,#N/A,TRUE,"CostGas";#N/A,#N/A,TRUE,"Gas Volume &amp; Price Forecast";#N/A,#N/A,TRUE,"PlanGas";#N/A,#N/A,TRUE,"DCFGas";#N/A,#N/A,TRUE,"ValueGas";#N/A,#N/A,TRUE,"WaccGas";#N/A,#N/A,TRUE,"WaccCompGas";#N/A,#N/A,TRUE,"MatrixGas";#N/A,#N/A,TRUE,"DCFCoverWater";#N/A,#N/A,TRUE,"DCFCoverWater";#N/A,#N/A,TRUE,"Water Volume &amp; Price Forecast";#N/A,#N/A,TRUE,"Water Pricing";#N/A,#N/A,TRUE,"RevenuesWater";#N/A,#N/A,TRUE,"CostWater";#N/A,#N/A,TRUE,"PlanWater";#N/A,#N/A,TRUE,"DCFWater";#N/A,#N/A,TRUE,"ValueWater";#N/A,#N/A,TRUE,"WaccWater";#N/A,#N/A,TRUE,"WaccCompWater";#N/A,#N/A,TRUE,"MatrixWater";#N/A,#N/A,TRUE,"DCFCoverVersorgung";#N/A,#N/A,TRUE,"DCFOverviewPower";#N/A,#N/A,TRUE,"DCFOverviewWater";#N/A,#N/A,TRUE,"DCFOverviewVersorgung";#N/A,#N/A,TRUE,"PlanVersorgung";#N/A,#N/A,TRUE,"DCFVersorgung";#N/A,#N/A,TRUE,"ValueVersorgung";#N/A,#N/A,TRUE,"WaccVersorgung";#N/A,#N/A,TRUE,"WaccCompVersorgung";#N/A,#N/A,TRUE,"MatrixVersorgung"}</definedName>
    <definedName name="wrn.Print._.whole._.Report." localSheetId="2" hidden="1">{#N/A,#N/A,TRUE,"WaccPower";#N/A,#N/A,TRUE,"Model Assumptions";#N/A,#N/A,TRUE,"Financial Assumptions";#N/A,#N/A,TRUE,"Scenarios";#N/A,#N/A,TRUE,"SensitivitiesPower";#N/A,#N/A,TRUE,"SensitivitiesGas";#N/A,#N/A,TRUE,"Fixed Cost allocation table";#N/A,#N/A,TRUE,"SensitivitiesWater";#N/A,#N/A,TRUE,"Fixed Cost SWS Forecast";#N/A,#N/A,TRUE,"Historic balance sheet";#N/A,#N/A,TRUE,"Revenue per Client";#N/A,#N/A,TRUE,"Supply margin per Client";#N/A,#N/A,TRUE,"Multiples Calculation";#N/A,#N/A,TRUE,"Stadtwerke Comps";#N/A,#N/A,TRUE,"Electricity Comps";#N/A,#N/A,TRUE,"Gas Comps";#N/A,#N/A,TRUE,"Water Comps";#N/A,#N/A,TRUE,"DCFCoverPower";#N/A,#N/A,TRUE,"Power Volume &amp; Price Forecast";#N/A,#N/A,TRUE,"Stromabgabe 1999";#N/A,#N/A,TRUE,"RevenuesPower";#N/A,#N/A,TRUE,"Power Pricing";#N/A,#N/A,TRUE,"CostsPower";#N/A,#N/A,TRUE,"PlanPower";#N/A,#N/A,TRUE,"DCFPower";#N/A,#N/A,TRUE,"ValuePower";#N/A,#N/A,TRUE,"WaccCompPower";#N/A,#N/A,TRUE,"MatrixPower";#N/A,#N/A,TRUE,"DCFCoverGas";#N/A,#N/A,TRUE,"DCFOverviewGas";#N/A,#N/A,TRUE,"Gas Pricing";#N/A,#N/A,TRUE,"RevenuesGas";#N/A,#N/A,TRUE,"CostGas";#N/A,#N/A,TRUE,"Gas Volume &amp; Price Forecast";#N/A,#N/A,TRUE,"PlanGas";#N/A,#N/A,TRUE,"DCFGas";#N/A,#N/A,TRUE,"ValueGas";#N/A,#N/A,TRUE,"WaccGas";#N/A,#N/A,TRUE,"WaccCompGas";#N/A,#N/A,TRUE,"MatrixGas";#N/A,#N/A,TRUE,"DCFCoverWater";#N/A,#N/A,TRUE,"DCFCoverWater";#N/A,#N/A,TRUE,"Water Volume &amp; Price Forecast";#N/A,#N/A,TRUE,"Water Pricing";#N/A,#N/A,TRUE,"RevenuesWater";#N/A,#N/A,TRUE,"CostWater";#N/A,#N/A,TRUE,"PlanWater";#N/A,#N/A,TRUE,"DCFWater";#N/A,#N/A,TRUE,"ValueWater";#N/A,#N/A,TRUE,"WaccWater";#N/A,#N/A,TRUE,"WaccCompWater";#N/A,#N/A,TRUE,"MatrixWater";#N/A,#N/A,TRUE,"DCFCoverVersorgung";#N/A,#N/A,TRUE,"DCFOverviewPower";#N/A,#N/A,TRUE,"DCFOverviewWater";#N/A,#N/A,TRUE,"DCFOverviewVersorgung";#N/A,#N/A,TRUE,"PlanVersorgung";#N/A,#N/A,TRUE,"DCFVersorgung";#N/A,#N/A,TRUE,"ValueVersorgung";#N/A,#N/A,TRUE,"WaccVersorgung";#N/A,#N/A,TRUE,"WaccCompVersorgung";#N/A,#N/A,TRUE,"MatrixVersorgung"}</definedName>
    <definedName name="wrn.Print._.whole._.Report." localSheetId="1" hidden="1">{#N/A,#N/A,TRUE,"WaccPower";#N/A,#N/A,TRUE,"Model Assumptions";#N/A,#N/A,TRUE,"Financial Assumptions";#N/A,#N/A,TRUE,"Scenarios";#N/A,#N/A,TRUE,"SensitivitiesPower";#N/A,#N/A,TRUE,"SensitivitiesGas";#N/A,#N/A,TRUE,"Fixed Cost allocation table";#N/A,#N/A,TRUE,"SensitivitiesWater";#N/A,#N/A,TRUE,"Fixed Cost SWS Forecast";#N/A,#N/A,TRUE,"Historic balance sheet";#N/A,#N/A,TRUE,"Revenue per Client";#N/A,#N/A,TRUE,"Supply margin per Client";#N/A,#N/A,TRUE,"Multiples Calculation";#N/A,#N/A,TRUE,"Stadtwerke Comps";#N/A,#N/A,TRUE,"Electricity Comps";#N/A,#N/A,TRUE,"Gas Comps";#N/A,#N/A,TRUE,"Water Comps";#N/A,#N/A,TRUE,"DCFCoverPower";#N/A,#N/A,TRUE,"Power Volume &amp; Price Forecast";#N/A,#N/A,TRUE,"Stromabgabe 1999";#N/A,#N/A,TRUE,"RevenuesPower";#N/A,#N/A,TRUE,"Power Pricing";#N/A,#N/A,TRUE,"CostsPower";#N/A,#N/A,TRUE,"PlanPower";#N/A,#N/A,TRUE,"DCFPower";#N/A,#N/A,TRUE,"ValuePower";#N/A,#N/A,TRUE,"WaccCompPower";#N/A,#N/A,TRUE,"MatrixPower";#N/A,#N/A,TRUE,"DCFCoverGas";#N/A,#N/A,TRUE,"DCFOverviewGas";#N/A,#N/A,TRUE,"Gas Pricing";#N/A,#N/A,TRUE,"RevenuesGas";#N/A,#N/A,TRUE,"CostGas";#N/A,#N/A,TRUE,"Gas Volume &amp; Price Forecast";#N/A,#N/A,TRUE,"PlanGas";#N/A,#N/A,TRUE,"DCFGas";#N/A,#N/A,TRUE,"ValueGas";#N/A,#N/A,TRUE,"WaccGas";#N/A,#N/A,TRUE,"WaccCompGas";#N/A,#N/A,TRUE,"MatrixGas";#N/A,#N/A,TRUE,"DCFCoverWater";#N/A,#N/A,TRUE,"DCFCoverWater";#N/A,#N/A,TRUE,"Water Volume &amp; Price Forecast";#N/A,#N/A,TRUE,"Water Pricing";#N/A,#N/A,TRUE,"RevenuesWater";#N/A,#N/A,TRUE,"CostWater";#N/A,#N/A,TRUE,"PlanWater";#N/A,#N/A,TRUE,"DCFWater";#N/A,#N/A,TRUE,"ValueWater";#N/A,#N/A,TRUE,"WaccWater";#N/A,#N/A,TRUE,"WaccCompWater";#N/A,#N/A,TRUE,"MatrixWater";#N/A,#N/A,TRUE,"DCFCoverVersorgung";#N/A,#N/A,TRUE,"DCFOverviewPower";#N/A,#N/A,TRUE,"DCFOverviewWater";#N/A,#N/A,TRUE,"DCFOverviewVersorgung";#N/A,#N/A,TRUE,"PlanVersorgung";#N/A,#N/A,TRUE,"DCFVersorgung";#N/A,#N/A,TRUE,"ValueVersorgung";#N/A,#N/A,TRUE,"WaccVersorgung";#N/A,#N/A,TRUE,"WaccCompVersorgung";#N/A,#N/A,TRUE,"MatrixVersorgung"}</definedName>
    <definedName name="wrn.Print._.whole._.Report." hidden="1">{#N/A,#N/A,TRUE,"WaccPower";#N/A,#N/A,TRUE,"Model Assumptions";#N/A,#N/A,TRUE,"Financial Assumptions";#N/A,#N/A,TRUE,"Scenarios";#N/A,#N/A,TRUE,"SensitivitiesPower";#N/A,#N/A,TRUE,"SensitivitiesGas";#N/A,#N/A,TRUE,"Fixed Cost allocation table";#N/A,#N/A,TRUE,"SensitivitiesWater";#N/A,#N/A,TRUE,"Fixed Cost SWS Forecast";#N/A,#N/A,TRUE,"Historic balance sheet";#N/A,#N/A,TRUE,"Revenue per Client";#N/A,#N/A,TRUE,"Supply margin per Client";#N/A,#N/A,TRUE,"Multiples Calculation";#N/A,#N/A,TRUE,"Stadtwerke Comps";#N/A,#N/A,TRUE,"Electricity Comps";#N/A,#N/A,TRUE,"Gas Comps";#N/A,#N/A,TRUE,"Water Comps";#N/A,#N/A,TRUE,"DCFCoverPower";#N/A,#N/A,TRUE,"Power Volume &amp; Price Forecast";#N/A,#N/A,TRUE,"Stromabgabe 1999";#N/A,#N/A,TRUE,"RevenuesPower";#N/A,#N/A,TRUE,"Power Pricing";#N/A,#N/A,TRUE,"CostsPower";#N/A,#N/A,TRUE,"PlanPower";#N/A,#N/A,TRUE,"DCFPower";#N/A,#N/A,TRUE,"ValuePower";#N/A,#N/A,TRUE,"WaccCompPower";#N/A,#N/A,TRUE,"MatrixPower";#N/A,#N/A,TRUE,"DCFCoverGas";#N/A,#N/A,TRUE,"DCFOverviewGas";#N/A,#N/A,TRUE,"Gas Pricing";#N/A,#N/A,TRUE,"RevenuesGas";#N/A,#N/A,TRUE,"CostGas";#N/A,#N/A,TRUE,"Gas Volume &amp; Price Forecast";#N/A,#N/A,TRUE,"PlanGas";#N/A,#N/A,TRUE,"DCFGas";#N/A,#N/A,TRUE,"ValueGas";#N/A,#N/A,TRUE,"WaccGas";#N/A,#N/A,TRUE,"WaccCompGas";#N/A,#N/A,TRUE,"MatrixGas";#N/A,#N/A,TRUE,"DCFCoverWater";#N/A,#N/A,TRUE,"DCFCoverWater";#N/A,#N/A,TRUE,"Water Volume &amp; Price Forecast";#N/A,#N/A,TRUE,"Water Pricing";#N/A,#N/A,TRUE,"RevenuesWater";#N/A,#N/A,TRUE,"CostWater";#N/A,#N/A,TRUE,"PlanWater";#N/A,#N/A,TRUE,"DCFWater";#N/A,#N/A,TRUE,"ValueWater";#N/A,#N/A,TRUE,"WaccWater";#N/A,#N/A,TRUE,"WaccCompWater";#N/A,#N/A,TRUE,"MatrixWater";#N/A,#N/A,TRUE,"DCFCoverVersorgung";#N/A,#N/A,TRUE,"DCFOverviewPower";#N/A,#N/A,TRUE,"DCFOverviewWater";#N/A,#N/A,TRUE,"DCFOverviewVersorgung";#N/A,#N/A,TRUE,"PlanVersorgung";#N/A,#N/A,TRUE,"DCFVersorgung";#N/A,#N/A,TRUE,"ValueVersorgung";#N/A,#N/A,TRUE,"WaccVersorgung";#N/A,#N/A,TRUE,"WaccCompVersorgung";#N/A,#N/A,TRUE,"MatrixVersorgung"}</definedName>
    <definedName name="wrn.PrintAll." localSheetId="4" hidden="1">{"PA1",#N/A,FALSE,"BORDMW";"pa2",#N/A,FALSE,"BORDMW";"PA3",#N/A,FALSE,"BORDMW";"PA4",#N/A,FALSE,"BORDMW"}</definedName>
    <definedName name="wrn.PrintAll." localSheetId="2" hidden="1">{"PA1",#N/A,FALSE,"BORDMW";"pa2",#N/A,FALSE,"BORDMW";"PA3",#N/A,FALSE,"BORDMW";"PA4",#N/A,FALSE,"BORDMW"}</definedName>
    <definedName name="wrn.PrintAll." localSheetId="1" hidden="1">{"PA1",#N/A,FALSE,"BORDMW";"pa2",#N/A,FALSE,"BORDMW";"PA3",#N/A,FALSE,"BORDMW";"PA4",#N/A,FALSE,"BORDMW"}</definedName>
    <definedName name="wrn.PrintAll." hidden="1">{"PA1",#N/A,FALSE,"BORDMW";"pa2",#N/A,FALSE,"BORDMW";"PA3",#N/A,FALSE,"BORDMW";"PA4",#N/A,FALSE,"BORDMW"}</definedName>
    <definedName name="wrn.Printing._.the._.Model." localSheetId="4" hidden="1">{#N/A,#N/A,FALSE,"General Assumptions";#N/A,#N/A,FALSE,"Summary of Results";#N/A,#N/A,FALSE,"Waterfall - LFSRI";#N/A,#N/A,FALSE,"Sources &amp; Uses - Output";#N/A,#N/A,FALSE,"Existing Portfolio";#N/A,#N/A,FALSE,"1996 Development Schedule";#N/A,#N/A,FALSE,"New Development";#N/A,#N/A,FALSE,"New Acquisitions";#N/A,#N/A,FALSE,"Land Inventory";#N/A,#N/A,FALSE,"Balance Sheet Dec. 1996";#N/A,#N/A,FALSE,"Balance Sheet - Projected";#N/A,#N/A,FALSE,"Total Cash Flow -- Model";#N/A,#N/A,FALSE,"Total Cash Flow -- Output"}</definedName>
    <definedName name="wrn.Printing._.the._.Model." localSheetId="2" hidden="1">{#N/A,#N/A,FALSE,"General Assumptions";#N/A,#N/A,FALSE,"Summary of Results";#N/A,#N/A,FALSE,"Waterfall - LFSRI";#N/A,#N/A,FALSE,"Sources &amp; Uses - Output";#N/A,#N/A,FALSE,"Existing Portfolio";#N/A,#N/A,FALSE,"1996 Development Schedule";#N/A,#N/A,FALSE,"New Development";#N/A,#N/A,FALSE,"New Acquisitions";#N/A,#N/A,FALSE,"Land Inventory";#N/A,#N/A,FALSE,"Balance Sheet Dec. 1996";#N/A,#N/A,FALSE,"Balance Sheet - Projected";#N/A,#N/A,FALSE,"Total Cash Flow -- Model";#N/A,#N/A,FALSE,"Total Cash Flow -- Output"}</definedName>
    <definedName name="wrn.Printing._.the._.Model." localSheetId="1" hidden="1">{#N/A,#N/A,FALSE,"General Assumptions";#N/A,#N/A,FALSE,"Summary of Results";#N/A,#N/A,FALSE,"Waterfall - LFSRI";#N/A,#N/A,FALSE,"Sources &amp; Uses - Output";#N/A,#N/A,FALSE,"Existing Portfolio";#N/A,#N/A,FALSE,"1996 Development Schedule";#N/A,#N/A,FALSE,"New Development";#N/A,#N/A,FALSE,"New Acquisitions";#N/A,#N/A,FALSE,"Land Inventory";#N/A,#N/A,FALSE,"Balance Sheet Dec. 1996";#N/A,#N/A,FALSE,"Balance Sheet - Projected";#N/A,#N/A,FALSE,"Total Cash Flow -- Model";#N/A,#N/A,FALSE,"Total Cash Flow -- Output"}</definedName>
    <definedName name="wrn.Printing._.the._.Model." hidden="1">{#N/A,#N/A,FALSE,"General Assumptions";#N/A,#N/A,FALSE,"Summary of Results";#N/A,#N/A,FALSE,"Waterfall - LFSRI";#N/A,#N/A,FALSE,"Sources &amp; Uses - Output";#N/A,#N/A,FALSE,"Existing Portfolio";#N/A,#N/A,FALSE,"1996 Development Schedule";#N/A,#N/A,FALSE,"New Development";#N/A,#N/A,FALSE,"New Acquisitions";#N/A,#N/A,FALSE,"Land Inventory";#N/A,#N/A,FALSE,"Balance Sheet Dec. 1996";#N/A,#N/A,FALSE,"Balance Sheet - Projected";#N/A,#N/A,FALSE,"Total Cash Flow -- Model";#N/A,#N/A,FALSE,"Total Cash Flow -- Output"}</definedName>
    <definedName name="wrn.Profitability." localSheetId="4" hidden="1">{#N/A,"Good",TRUE,"Sheet1";#N/A,"Normal",TRUE,"Sheet1";#N/A,"Bad",TRUE,"Sheet1"}</definedName>
    <definedName name="wrn.Profitability." localSheetId="2" hidden="1">{#N/A,"Good",TRUE,"Sheet1";#N/A,"Normal",TRUE,"Sheet1";#N/A,"Bad",TRUE,"Sheet1"}</definedName>
    <definedName name="wrn.Profitability." localSheetId="1" hidden="1">{#N/A,"Good",TRUE,"Sheet1";#N/A,"Normal",TRUE,"Sheet1";#N/A,"Bad",TRUE,"Sheet1"}</definedName>
    <definedName name="wrn.Profitability." hidden="1">{#N/A,"Good",TRUE,"Sheet1";#N/A,"Normal",TRUE,"Sheet1";#N/A,"Bad",TRUE,"Sheet1"}</definedName>
    <definedName name="wrn.Proforma._.Review." localSheetId="4" hidden="1">{#N/A,#N/A,FALSE,"Occ and Rate";#N/A,#N/A,FALSE,"PF Input";#N/A,#N/A,FALSE,"Proforma Five Yr";#N/A,#N/A,FALSE,"Hotcomps"}</definedName>
    <definedName name="wrn.Proforma._.Review." localSheetId="2" hidden="1">{#N/A,#N/A,FALSE,"Occ and Rate";#N/A,#N/A,FALSE,"PF Input";#N/A,#N/A,FALSE,"Proforma Five Yr";#N/A,#N/A,FALSE,"Hotcomps"}</definedName>
    <definedName name="wrn.Proforma._.Review." localSheetId="1" hidden="1">{#N/A,#N/A,FALSE,"Occ and Rate";#N/A,#N/A,FALSE,"PF Input";#N/A,#N/A,FALSE,"Proforma Five Yr";#N/A,#N/A,FALSE,"Hotcomps"}</definedName>
    <definedName name="wrn.Proforma._.Review." hidden="1">{#N/A,#N/A,FALSE,"Occ and Rate";#N/A,#N/A,FALSE,"PF Input";#N/A,#N/A,FALSE,"Proforma Five Yr";#N/A,#N/A,FALSE,"Hotcomps"}</definedName>
    <definedName name="wrn.Program._.Compliance." localSheetId="4" hidden="1">{#N/A,#N/A,FALSE,"COMPLIANCE"}</definedName>
    <definedName name="wrn.Program._.Compliance." localSheetId="2" hidden="1">{#N/A,#N/A,FALSE,"COMPLIANCE"}</definedName>
    <definedName name="wrn.Program._.Compliance." localSheetId="1" hidden="1">{#N/A,#N/A,FALSE,"COMPLIANCE"}</definedName>
    <definedName name="wrn.Program._.Compliance." hidden="1">{#N/A,#N/A,FALSE,"COMPLIANCE"}</definedName>
    <definedName name="wrn.Property._.Description." localSheetId="4" hidden="1">{#N/A,#N/A,FALSE,"PROP. DESCRIPTION"}</definedName>
    <definedName name="wrn.Property._.Description." localSheetId="2" hidden="1">{#N/A,#N/A,FALSE,"PROP. DESCRIPTION"}</definedName>
    <definedName name="wrn.Property._.Description." localSheetId="1" hidden="1">{#N/A,#N/A,FALSE,"PROP. DESCRIPTION"}</definedName>
    <definedName name="wrn.Property._.Description." hidden="1">{#N/A,#N/A,FALSE,"PROP. DESCRIPTION"}</definedName>
    <definedName name="wrn.qtr." localSheetId="4" hidden="1">{"byqtr",#N/A,FALSE,"Worksheet"}</definedName>
    <definedName name="wrn.qtr." localSheetId="2" hidden="1">{"byqtr",#N/A,FALSE,"Worksheet"}</definedName>
    <definedName name="wrn.qtr." localSheetId="1" hidden="1">{"byqtr",#N/A,FALSE,"Worksheet"}</definedName>
    <definedName name="wrn.qtr." hidden="1">{"byqtr",#N/A,FALSE,"Worksheet"}</definedName>
    <definedName name="wrn.Report." localSheetId="4" hidden="1">{#N/A,#N/A,FALSE,"Loan Summary";#N/A,#N/A,FALSE,"NOI";"RR and Expir",#N/A,FALSE,"Rental";"Sales History",#N/A,FALSE,"Rental";#N/A,#N/A,FALSE,"Reserves"}</definedName>
    <definedName name="wrn.Report." localSheetId="2" hidden="1">{#N/A,#N/A,FALSE,"Loan Summary";#N/A,#N/A,FALSE,"NOI";"RR and Expir",#N/A,FALSE,"Rental";"Sales History",#N/A,FALSE,"Rental";#N/A,#N/A,FALSE,"Reserves"}</definedName>
    <definedName name="wrn.Report." localSheetId="1" hidden="1">{#N/A,#N/A,FALSE,"Loan Summary";#N/A,#N/A,FALSE,"NOI";"RR and Expir",#N/A,FALSE,"Rental";"Sales History",#N/A,FALSE,"Rental";#N/A,#N/A,FALSE,"Reserves"}</definedName>
    <definedName name="wrn.Report." hidden="1">{#N/A,#N/A,FALSE,"Loan Summary";#N/A,#N/A,FALSE,"NOI";"RR and Expir",#N/A,FALSE,"Rental";"Sales History",#N/A,FALSE,"Rental";#N/A,#N/A,FALSE,"Reserves"}</definedName>
    <definedName name="wrn.Report._.Tables." localSheetId="4" hidden="1">{"Penetration Analysis",#N/A,FALSE,"Comp.&amp; Market Penet.";"ADR Analysis",#N/A,FALSE,"Comp.&amp; Market Penet.";"New Supply",#N/A,FALSE,"Comp.&amp; Market Penet.";"MArket Occupancy",#N/A,FALSE,"Comp.&amp; Market Penet.";"Primarily Competition",#N/A,FALSE,"Comp.&amp; Market Penet."}</definedName>
    <definedName name="wrn.Report._.Tables." localSheetId="2" hidden="1">{"Penetration Analysis",#N/A,FALSE,"Comp.&amp; Market Penet.";"ADR Analysis",#N/A,FALSE,"Comp.&amp; Market Penet.";"New Supply",#N/A,FALSE,"Comp.&amp; Market Penet.";"MArket Occupancy",#N/A,FALSE,"Comp.&amp; Market Penet.";"Primarily Competition",#N/A,FALSE,"Comp.&amp; Market Penet."}</definedName>
    <definedName name="wrn.Report._.Tables." localSheetId="1" hidden="1">{"Penetration Analysis",#N/A,FALSE,"Comp.&amp; Market Penet.";"ADR Analysis",#N/A,FALSE,"Comp.&amp; Market Penet.";"New Supply",#N/A,FALSE,"Comp.&amp; Market Penet.";"MArket Occupancy",#N/A,FALSE,"Comp.&amp; Market Penet.";"Primarily Competition",#N/A,FALSE,"Comp.&amp; Market Penet."}</definedName>
    <definedName name="wrn.Report._.Tables." hidden="1">{"Penetration Analysis",#N/A,FALSE,"Comp.&amp; Market Penet.";"ADR Analysis",#N/A,FALSE,"Comp.&amp; Market Penet.";"New Supply",#N/A,FALSE,"Comp.&amp; Market Penet.";"MArket Occupancy",#N/A,FALSE,"Comp.&amp; Market Penet.";"Primarily Competition",#N/A,FALSE,"Comp.&amp; Market Penet."}</definedName>
    <definedName name="wrn.RRPROJECT." localSheetId="4" hidden="1">{"MT1",#N/A,FALSE,"RA_SL";"MT2",#N/A,FALSE,"RA_SL";"MT3",#N/A,FALSE,"RA_SL";"MT4",#N/A,FALSE,"RA_SL";"MT5",#N/A,FALSE,"RA_SL";"MT7",#N/A,FALSE,"RA_SL";"MT16",#N/A,FALSE,"RA_SL";"MT17",#N/A,FALSE,"RA_SL";"MT18",#N/A,FALSE,"RA_SL";"MT19",#N/A,FALSE,"RA_SL";"MT20",#N/A,FALSE,"RA_SL";"MT21",#N/A,FALSE,"RA_SL";"MT22",#N/A,FALSE,"RA_SL";"MT23",#N/A,FALSE,"RA_SL";"MT24",#N/A,FALSE,"RA_SL";"MT25",#N/A,FALSE,"RA_SL";"MT26",#N/A,FALSE,"RA_SL";"MT27",#N/A,FALSE,"RA_SL";"MT28",#N/A,FALSE,"RA_SL";"MT29",#N/A,FALSE,"RA_SL"}</definedName>
    <definedName name="wrn.RRPROJECT." localSheetId="2" hidden="1">{"MT1",#N/A,FALSE,"RA_SL";"MT2",#N/A,FALSE,"RA_SL";"MT3",#N/A,FALSE,"RA_SL";"MT4",#N/A,FALSE,"RA_SL";"MT5",#N/A,FALSE,"RA_SL";"MT7",#N/A,FALSE,"RA_SL";"MT16",#N/A,FALSE,"RA_SL";"MT17",#N/A,FALSE,"RA_SL";"MT18",#N/A,FALSE,"RA_SL";"MT19",#N/A,FALSE,"RA_SL";"MT20",#N/A,FALSE,"RA_SL";"MT21",#N/A,FALSE,"RA_SL";"MT22",#N/A,FALSE,"RA_SL";"MT23",#N/A,FALSE,"RA_SL";"MT24",#N/A,FALSE,"RA_SL";"MT25",#N/A,FALSE,"RA_SL";"MT26",#N/A,FALSE,"RA_SL";"MT27",#N/A,FALSE,"RA_SL";"MT28",#N/A,FALSE,"RA_SL";"MT29",#N/A,FALSE,"RA_SL"}</definedName>
    <definedName name="wrn.RRPROJECT." localSheetId="1" hidden="1">{"MT1",#N/A,FALSE,"RA_SL";"MT2",#N/A,FALSE,"RA_SL";"MT3",#N/A,FALSE,"RA_SL";"MT4",#N/A,FALSE,"RA_SL";"MT5",#N/A,FALSE,"RA_SL";"MT7",#N/A,FALSE,"RA_SL";"MT16",#N/A,FALSE,"RA_SL";"MT17",#N/A,FALSE,"RA_SL";"MT18",#N/A,FALSE,"RA_SL";"MT19",#N/A,FALSE,"RA_SL";"MT20",#N/A,FALSE,"RA_SL";"MT21",#N/A,FALSE,"RA_SL";"MT22",#N/A,FALSE,"RA_SL";"MT23",#N/A,FALSE,"RA_SL";"MT24",#N/A,FALSE,"RA_SL";"MT25",#N/A,FALSE,"RA_SL";"MT26",#N/A,FALSE,"RA_SL";"MT27",#N/A,FALSE,"RA_SL";"MT28",#N/A,FALSE,"RA_SL";"MT29",#N/A,FALSE,"RA_SL"}</definedName>
    <definedName name="wrn.RRPROJECT." hidden="1">{"MT1",#N/A,FALSE,"RA_SL";"MT2",#N/A,FALSE,"RA_SL";"MT3",#N/A,FALSE,"RA_SL";"MT4",#N/A,FALSE,"RA_SL";"MT5",#N/A,FALSE,"RA_SL";"MT7",#N/A,FALSE,"RA_SL";"MT16",#N/A,FALSE,"RA_SL";"MT17",#N/A,FALSE,"RA_SL";"MT18",#N/A,FALSE,"RA_SL";"MT19",#N/A,FALSE,"RA_SL";"MT20",#N/A,FALSE,"RA_SL";"MT21",#N/A,FALSE,"RA_SL";"MT22",#N/A,FALSE,"RA_SL";"MT23",#N/A,FALSE,"RA_SL";"MT24",#N/A,FALSE,"RA_SL";"MT25",#N/A,FALSE,"RA_SL";"MT26",#N/A,FALSE,"RA_SL";"MT27",#N/A,FALSE,"RA_SL";"MT28",#N/A,FALSE,"RA_SL";"MT29",#N/A,FALSE,"RA_SL"}</definedName>
    <definedName name="wrn.RRSUMMARY." localSheetId="4" hidden="1">{"RRSUMMARY",#N/A,FALSE,"RA_SL"}</definedName>
    <definedName name="wrn.RRSUMMARY." localSheetId="2" hidden="1">{"RRSUMMARY",#N/A,FALSE,"RA_SL"}</definedName>
    <definedName name="wrn.RRSUMMARY." localSheetId="1" hidden="1">{"RRSUMMARY",#N/A,FALSE,"RA_SL"}</definedName>
    <definedName name="wrn.RRSUMMARY." hidden="1">{"RRSUMMARY",#N/A,FALSE,"RA_SL"}</definedName>
    <definedName name="wrn.Saiwadi." localSheetId="4" hidden="1">{#N/A,#N/A,FALSE,"Sheet1";#N/A,#N/A,FALSE,"cost";#N/A,#N/A,FALSE,"prog";#N/A,#N/A,FALSE,"Nova-Area";#N/A,#N/A,FALSE,"BM-NOVA";#N/A,#N/A,FALSE,"Metropolis";#N/A,#N/A,FALSE,"BM-Metropolis";#N/A,#N/A,FALSE,"monthcf";#N/A,#N/A,FALSE,"Repayment Schedule"}</definedName>
    <definedName name="wrn.Saiwadi." localSheetId="2" hidden="1">{#N/A,#N/A,FALSE,"Sheet1";#N/A,#N/A,FALSE,"cost";#N/A,#N/A,FALSE,"prog";#N/A,#N/A,FALSE,"Nova-Area";#N/A,#N/A,FALSE,"BM-NOVA";#N/A,#N/A,FALSE,"Metropolis";#N/A,#N/A,FALSE,"BM-Metropolis";#N/A,#N/A,FALSE,"monthcf";#N/A,#N/A,FALSE,"Repayment Schedule"}</definedName>
    <definedName name="wrn.Saiwadi." localSheetId="1" hidden="1">{#N/A,#N/A,FALSE,"Sheet1";#N/A,#N/A,FALSE,"cost";#N/A,#N/A,FALSE,"prog";#N/A,#N/A,FALSE,"Nova-Area";#N/A,#N/A,FALSE,"BM-NOVA";#N/A,#N/A,FALSE,"Metropolis";#N/A,#N/A,FALSE,"BM-Metropolis";#N/A,#N/A,FALSE,"monthcf";#N/A,#N/A,FALSE,"Repayment Schedule"}</definedName>
    <definedName name="wrn.Saiwadi." hidden="1">{#N/A,#N/A,FALSE,"Sheet1";#N/A,#N/A,FALSE,"cost";#N/A,#N/A,FALSE,"prog";#N/A,#N/A,FALSE,"Nova-Area";#N/A,#N/A,FALSE,"BM-NOVA";#N/A,#N/A,FALSE,"Metropolis";#N/A,#N/A,FALSE,"BM-Metropolis";#N/A,#N/A,FALSE,"monthcf";#N/A,#N/A,FALSE,"Repayment Schedule"}</definedName>
    <definedName name="wrn.sales." localSheetId="4" hidden="1">{"sales",#N/A,FALSE,"Sales";"sales existing",#N/A,FALSE,"Sales";"sales rd1",#N/A,FALSE,"Sales";"sales rd2",#N/A,FALSE,"Sales"}</definedName>
    <definedName name="wrn.sales." localSheetId="2" hidden="1">{"sales",#N/A,FALSE,"Sales";"sales existing",#N/A,FALSE,"Sales";"sales rd1",#N/A,FALSE,"Sales";"sales rd2",#N/A,FALSE,"Sales"}</definedName>
    <definedName name="wrn.sales." localSheetId="1" hidden="1">{"sales",#N/A,FALSE,"Sales";"sales existing",#N/A,FALSE,"Sales";"sales rd1",#N/A,FALSE,"Sales";"sales rd2",#N/A,FALSE,"Sales"}</definedName>
    <definedName name="wrn.sales." hidden="1">{"sales",#N/A,FALSE,"Sales";"sales existing",#N/A,FALSE,"Sales";"sales rd1",#N/A,FALSE,"Sales";"sales rd2",#N/A,FALSE,"Sales"}</definedName>
    <definedName name="wrn.Secondary._.Competition." localSheetId="4" hidden="1">{#N/A,#N/A,FALSE,"Secondary"}</definedName>
    <definedName name="wrn.Secondary._.Competition." localSheetId="2" hidden="1">{#N/A,#N/A,FALSE,"Secondary"}</definedName>
    <definedName name="wrn.Secondary._.Competition." localSheetId="1" hidden="1">{#N/A,#N/A,FALSE,"Secondary"}</definedName>
    <definedName name="wrn.Secondary._.Competition." hidden="1">{#N/A,#N/A,FALSE,"Secondary"}</definedName>
    <definedName name="wrn.SHORT." localSheetId="4" hidden="1">{"CREDIT STATISTICS",#N/A,FALSE,"STATS";"CF_AND_IS",#N/A,FALSE,"PLAN";"BALSHEET",#N/A,FALSE,"BALANCE SHEET"}</definedName>
    <definedName name="wrn.SHORT." localSheetId="2" hidden="1">{"CREDIT STATISTICS",#N/A,FALSE,"STATS";"CF_AND_IS",#N/A,FALSE,"PLAN";"BALSHEET",#N/A,FALSE,"BALANCE SHEET"}</definedName>
    <definedName name="wrn.SHORT." localSheetId="1" hidden="1">{"CREDIT STATISTICS",#N/A,FALSE,"STATS";"CF_AND_IS",#N/A,FALSE,"PLAN";"BALSHEET",#N/A,FALSE,"BALANCE SHEET"}</definedName>
    <definedName name="wrn.SHORT." hidden="1">{"CREDIT STATISTICS",#N/A,FALSE,"STATS";"CF_AND_IS",#N/A,FALSE,"PLAN";"BALSHEET",#N/A,FALSE,"BALANCE SHEET"}</definedName>
    <definedName name="wrn.stages." localSheetId="4" hidden="1">{#N/A,#N/A,FALSE,"rev-stg format";#N/A,#N/A,FALSE,"conf-uncnf";#N/A,#N/A,FALSE,"stg-plot";#N/A,#N/A,FALSE,"stg-days"}</definedName>
    <definedName name="wrn.stages." localSheetId="2" hidden="1">{#N/A,#N/A,FALSE,"rev-stg format";#N/A,#N/A,FALSE,"conf-uncnf";#N/A,#N/A,FALSE,"stg-plot";#N/A,#N/A,FALSE,"stg-days"}</definedName>
    <definedName name="wrn.stages." localSheetId="1" hidden="1">{#N/A,#N/A,FALSE,"rev-stg format";#N/A,#N/A,FALSE,"conf-uncnf";#N/A,#N/A,FALSE,"stg-plot";#N/A,#N/A,FALSE,"stg-days"}</definedName>
    <definedName name="wrn.stages." hidden="1">{#N/A,#N/A,FALSE,"rev-stg format";#N/A,#N/A,FALSE,"conf-uncnf";#N/A,#N/A,FALSE,"stg-plot";#N/A,#N/A,FALSE,"stg-days"}</definedName>
    <definedName name="wrn.sum._.ops." localSheetId="4" hidden="1">{"schedule",#N/A,FALSE,"Sum Op's";"input area",#N/A,FALSE,"Sum Op's"}</definedName>
    <definedName name="wrn.sum._.ops." localSheetId="2" hidden="1">{"schedule",#N/A,FALSE,"Sum Op's";"input area",#N/A,FALSE,"Sum Op's"}</definedName>
    <definedName name="wrn.sum._.ops." localSheetId="1" hidden="1">{"schedule",#N/A,FALSE,"Sum Op's";"input area",#N/A,FALSE,"Sum Op's"}</definedName>
    <definedName name="wrn.sum._.ops." hidden="1">{"schedule",#N/A,FALSE,"Sum Op's";"input area",#N/A,FALSE,"Sum Op's"}</definedName>
    <definedName name="wrn.SUMMARY." localSheetId="4"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wrn.SUMMARY." localSheetId="2"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wrn.SUMMARY." localSheetId="1"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wrn.SUMMARY."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wrn.Summary._.Overview." localSheetId="4" hidden="1">{#N/A,#N/A,FALSE,"OVERVIEW"}</definedName>
    <definedName name="wrn.Summary._.Overview." localSheetId="2" hidden="1">{#N/A,#N/A,FALSE,"OVERVIEW"}</definedName>
    <definedName name="wrn.Summary._.Overview." localSheetId="1" hidden="1">{#N/A,#N/A,FALSE,"OVERVIEW"}</definedName>
    <definedName name="wrn.Summary._.Overview." hidden="1">{#N/A,#N/A,FALSE,"OVERVIEW"}</definedName>
    <definedName name="wrn.SUN1." localSheetId="4" hidden="1">{#N/A,#N/A,FALSE,"Assumptions";#N/A,#N/A,FALSE,"office";#N/A,#N/A,FALSE,"monthly"}</definedName>
    <definedName name="wrn.SUN1." localSheetId="2" hidden="1">{#N/A,#N/A,FALSE,"Assumptions";#N/A,#N/A,FALSE,"office";#N/A,#N/A,FALSE,"monthly"}</definedName>
    <definedName name="wrn.SUN1." localSheetId="1" hidden="1">{#N/A,#N/A,FALSE,"Assumptions";#N/A,#N/A,FALSE,"office";#N/A,#N/A,FALSE,"monthly"}</definedName>
    <definedName name="wrn.SUN1." hidden="1">{#N/A,#N/A,FALSE,"Assumptions";#N/A,#N/A,FALSE,"office";#N/A,#N/A,FALSE,"monthly"}</definedName>
    <definedName name="wrn.SunSteel." localSheetId="4" hidden="1">{#N/A,#N/A,FALSE,"BANKLIMITS";#N/A,#N/A,FALSE,"OPSTATE";#N/A,#N/A,FALSE,"BEP sales";#N/A,#N/A,FALSE,"Capacity-rolling";#N/A,#N/A,FALSE,"Capacity ingot";#N/A,#N/A,FALSE,"DSCR-TL";#N/A,#N/A,FALSE,"DSCR GROSS";#N/A,#N/A,FALSE,"BSLIABILITY";#N/A,#N/A,FALSE,"BSASSETS";#N/A,#N/A,FALSE,"CABUILDUP";#N/A,#N/A,FALSE,"WCASSESS";#N/A,#N/A,FALSE,"FUNDFLOW";#N/A,#N/A,FALSE,"RATIOS";#N/A,#N/A,FALSE,"Term loan";#N/A,#N/A,FALSE,"Depreciation"}</definedName>
    <definedName name="wrn.SunSteel." localSheetId="2" hidden="1">{#N/A,#N/A,FALSE,"BANKLIMITS";#N/A,#N/A,FALSE,"OPSTATE";#N/A,#N/A,FALSE,"BEP sales";#N/A,#N/A,FALSE,"Capacity-rolling";#N/A,#N/A,FALSE,"Capacity ingot";#N/A,#N/A,FALSE,"DSCR-TL";#N/A,#N/A,FALSE,"DSCR GROSS";#N/A,#N/A,FALSE,"BSLIABILITY";#N/A,#N/A,FALSE,"BSASSETS";#N/A,#N/A,FALSE,"CABUILDUP";#N/A,#N/A,FALSE,"WCASSESS";#N/A,#N/A,FALSE,"FUNDFLOW";#N/A,#N/A,FALSE,"RATIOS";#N/A,#N/A,FALSE,"Term loan";#N/A,#N/A,FALSE,"Depreciation"}</definedName>
    <definedName name="wrn.SunSteel." localSheetId="1" hidden="1">{#N/A,#N/A,FALSE,"BANKLIMITS";#N/A,#N/A,FALSE,"OPSTATE";#N/A,#N/A,FALSE,"BEP sales";#N/A,#N/A,FALSE,"Capacity-rolling";#N/A,#N/A,FALSE,"Capacity ingot";#N/A,#N/A,FALSE,"DSCR-TL";#N/A,#N/A,FALSE,"DSCR GROSS";#N/A,#N/A,FALSE,"BSLIABILITY";#N/A,#N/A,FALSE,"BSASSETS";#N/A,#N/A,FALSE,"CABUILDUP";#N/A,#N/A,FALSE,"WCASSESS";#N/A,#N/A,FALSE,"FUNDFLOW";#N/A,#N/A,FALSE,"RATIOS";#N/A,#N/A,FALSE,"Term loan";#N/A,#N/A,FALSE,"Depreciation"}</definedName>
    <definedName name="wrn.SunSteel." hidden="1">{#N/A,#N/A,FALSE,"BANKLIMITS";#N/A,#N/A,FALSE,"OPSTATE";#N/A,#N/A,FALSE,"BEP sales";#N/A,#N/A,FALSE,"Capacity-rolling";#N/A,#N/A,FALSE,"Capacity ingot";#N/A,#N/A,FALSE,"DSCR-TL";#N/A,#N/A,FALSE,"DSCR GROSS";#N/A,#N/A,FALSE,"BSLIABILITY";#N/A,#N/A,FALSE,"BSASSETS";#N/A,#N/A,FALSE,"CABUILDUP";#N/A,#N/A,FALSE,"WCASSESS";#N/A,#N/A,FALSE,"FUNDFLOW";#N/A,#N/A,FALSE,"RATIOS";#N/A,#N/A,FALSE,"Term loan";#N/A,#N/A,FALSE,"Depreciation"}</definedName>
    <definedName name="wrn.Supply._.Additions." localSheetId="4" hidden="1">{#N/A,#N/A,FALSE,"Supply Addn"}</definedName>
    <definedName name="wrn.Supply._.Additions." localSheetId="2" hidden="1">{#N/A,#N/A,FALSE,"Supply Addn"}</definedName>
    <definedName name="wrn.Supply._.Additions." localSheetId="1" hidden="1">{#N/A,#N/A,FALSE,"Supply Addn"}</definedName>
    <definedName name="wrn.Supply._.Additions." hidden="1">{#N/A,#N/A,FALSE,"Supply Addn"}</definedName>
    <definedName name="wrn.Supporting._.Schedules." localSheetId="4" hidden="1">{#N/A,#N/A,TRUE,"ACC RENT";#N/A,#N/A,TRUE,"ACCT REC";#N/A,#N/A,TRUE,"RET EARN";#N/A,#N/A,TRUE,"PPE";#N/A,#N/A,TRUE,"TAXES PAY";#N/A,#N/A,TRUE,"WORK CAP";#N/A,#N/A,TRUE,"CASH FLOW";#N/A,#N/A,TRUE,"SERIES A LOAN"}</definedName>
    <definedName name="wrn.Supporting._.Schedules." localSheetId="2" hidden="1">{#N/A,#N/A,TRUE,"ACC RENT";#N/A,#N/A,TRUE,"ACCT REC";#N/A,#N/A,TRUE,"RET EARN";#N/A,#N/A,TRUE,"PPE";#N/A,#N/A,TRUE,"TAXES PAY";#N/A,#N/A,TRUE,"WORK CAP";#N/A,#N/A,TRUE,"CASH FLOW";#N/A,#N/A,TRUE,"SERIES A LOAN"}</definedName>
    <definedName name="wrn.Supporting._.Schedules." localSheetId="1" hidden="1">{#N/A,#N/A,TRUE,"ACC RENT";#N/A,#N/A,TRUE,"ACCT REC";#N/A,#N/A,TRUE,"RET EARN";#N/A,#N/A,TRUE,"PPE";#N/A,#N/A,TRUE,"TAXES PAY";#N/A,#N/A,TRUE,"WORK CAP";#N/A,#N/A,TRUE,"CASH FLOW";#N/A,#N/A,TRUE,"SERIES A LOAN"}</definedName>
    <definedName name="wrn.Supporting._.Schedules." hidden="1">{#N/A,#N/A,TRUE,"ACC RENT";#N/A,#N/A,TRUE,"ACCT REC";#N/A,#N/A,TRUE,"RET EARN";#N/A,#N/A,TRUE,"PPE";#N/A,#N/A,TRUE,"TAXES PAY";#N/A,#N/A,TRUE,"WORK CAP";#N/A,#N/A,TRUE,"CASH FLOW";#N/A,#N/A,TRUE,"SERIES A LOAN"}</definedName>
    <definedName name="wrn.SWATINORMAL." localSheetId="4" hidden="1">{#N/A,#N/A,FALSE,"BANKLIMITS";#N/A,#N/A,FALSE,"OPSTATE";#N/A,#N/A,FALSE,"BSLIABILITY";#N/A,#N/A,FALSE,"BSASSETS";#N/A,#N/A,FALSE,"CABUILDUP";#N/A,#N/A,FALSE,"WCASSESS";#N/A,#N/A,FALSE,"FUNDFLOW";#N/A,#N/A,FALSE,"DSCR";#N/A,#N/A,FALSE,"RATIOS";#N/A,#N/A,FALSE,"Dep"}</definedName>
    <definedName name="wrn.SWATINORMAL." localSheetId="2" hidden="1">{#N/A,#N/A,FALSE,"BANKLIMITS";#N/A,#N/A,FALSE,"OPSTATE";#N/A,#N/A,FALSE,"BSLIABILITY";#N/A,#N/A,FALSE,"BSASSETS";#N/A,#N/A,FALSE,"CABUILDUP";#N/A,#N/A,FALSE,"WCASSESS";#N/A,#N/A,FALSE,"FUNDFLOW";#N/A,#N/A,FALSE,"DSCR";#N/A,#N/A,FALSE,"RATIOS";#N/A,#N/A,FALSE,"Dep"}</definedName>
    <definedName name="wrn.SWATINORMAL." localSheetId="1" hidden="1">{#N/A,#N/A,FALSE,"BANKLIMITS";#N/A,#N/A,FALSE,"OPSTATE";#N/A,#N/A,FALSE,"BSLIABILITY";#N/A,#N/A,FALSE,"BSASSETS";#N/A,#N/A,FALSE,"CABUILDUP";#N/A,#N/A,FALSE,"WCASSESS";#N/A,#N/A,FALSE,"FUNDFLOW";#N/A,#N/A,FALSE,"DSCR";#N/A,#N/A,FALSE,"RATIOS";#N/A,#N/A,FALSE,"Dep"}</definedName>
    <definedName name="wrn.SWATINORMAL." hidden="1">{#N/A,#N/A,FALSE,"BANKLIMITS";#N/A,#N/A,FALSE,"OPSTATE";#N/A,#N/A,FALSE,"BSLIABILITY";#N/A,#N/A,FALSE,"BSASSETS";#N/A,#N/A,FALSE,"CABUILDUP";#N/A,#N/A,FALSE,"WCASSESS";#N/A,#N/A,FALSE,"FUNDFLOW";#N/A,#N/A,FALSE,"DSCR";#N/A,#N/A,FALSE,"RATIOS";#N/A,#N/A,FALSE,"Dep"}</definedName>
    <definedName name="wrn.TANASBOURNE._.ONLY." localSheetId="4" hidden="1">{#N/A,#N/A,FALSE,"Expense Comparison"}</definedName>
    <definedName name="wrn.TANASBOURNE._.ONLY." localSheetId="2" hidden="1">{#N/A,#N/A,FALSE,"Expense Comparison"}</definedName>
    <definedName name="wrn.TANASBOURNE._.ONLY." localSheetId="1" hidden="1">{#N/A,#N/A,FALSE,"Expense Comparison"}</definedName>
    <definedName name="wrn.TANASBOURNE._.ONLY." hidden="1">{#N/A,#N/A,FALSE,"Expense Comparison"}</definedName>
    <definedName name="wrn.Tenants." localSheetId="4" hidden="1">{#N/A,#N/A,FALSE,"TENANTS"}</definedName>
    <definedName name="wrn.Tenants." localSheetId="2" hidden="1">{#N/A,#N/A,FALSE,"TENANTS"}</definedName>
    <definedName name="wrn.Tenants." localSheetId="1" hidden="1">{#N/A,#N/A,FALSE,"TENANTS"}</definedName>
    <definedName name="wrn.Tenants." hidden="1">{#N/A,#N/A,FALSE,"TENANTS"}</definedName>
    <definedName name="wrn.test." localSheetId="4" hidden="1">{"ADR Analysis",#N/A,FALSE,"Comp.&amp; Market Penet.";"Penetration Analysis",#N/A,FALSE,"Comp.&amp; Market Penet."}</definedName>
    <definedName name="wrn.test." localSheetId="2" hidden="1">{"ADR Analysis",#N/A,FALSE,"Comp.&amp; Market Penet.";"Penetration Analysis",#N/A,FALSE,"Comp.&amp; Market Penet."}</definedName>
    <definedName name="wrn.test." localSheetId="1" hidden="1">{"ADR Analysis",#N/A,FALSE,"Comp.&amp; Market Penet.";"Penetration Analysis",#N/A,FALSE,"Comp.&amp; Market Penet."}</definedName>
    <definedName name="wrn.test." hidden="1">{"ADR Analysis",#N/A,FALSE,"Comp.&amp; Market Penet.";"Penetration Analysis",#N/A,FALSE,"Comp.&amp; Market Penet."}</definedName>
    <definedName name="wrn.Total." localSheetId="4" hidden="1">{#N/A,#N/A,FALSE,"Exec Sum";#N/A,#N/A,FALSE,"Rent Rate Comp";#N/A,#N/A,FALSE,"Rate, NPV Comp";#N/A,#N/A,FALSE,"Opt A NNN";#N/A,#N/A,FALSE,"15-yr Opt. A Sum";#N/A,#N/A,FALSE,"15-yr Opt A Other Costs";#N/A,#N/A,FALSE,"10-yr Opt. A Sum";#N/A,#N/A,FALSE,"10-yr Opt A Other Costs";#N/A,#N/A,FALSE,"NPV Calc"}</definedName>
    <definedName name="wrn.Total." localSheetId="2" hidden="1">{#N/A,#N/A,FALSE,"Exec Sum";#N/A,#N/A,FALSE,"Rent Rate Comp";#N/A,#N/A,FALSE,"Rate, NPV Comp";#N/A,#N/A,FALSE,"Opt A NNN";#N/A,#N/A,FALSE,"15-yr Opt. A Sum";#N/A,#N/A,FALSE,"15-yr Opt A Other Costs";#N/A,#N/A,FALSE,"10-yr Opt. A Sum";#N/A,#N/A,FALSE,"10-yr Opt A Other Costs";#N/A,#N/A,FALSE,"NPV Calc"}</definedName>
    <definedName name="wrn.Total." localSheetId="1" hidden="1">{#N/A,#N/A,FALSE,"Exec Sum";#N/A,#N/A,FALSE,"Rent Rate Comp";#N/A,#N/A,FALSE,"Rate, NPV Comp";#N/A,#N/A,FALSE,"Opt A NNN";#N/A,#N/A,FALSE,"15-yr Opt. A Sum";#N/A,#N/A,FALSE,"15-yr Opt A Other Costs";#N/A,#N/A,FALSE,"10-yr Opt. A Sum";#N/A,#N/A,FALSE,"10-yr Opt A Other Costs";#N/A,#N/A,FALSE,"NPV Calc"}</definedName>
    <definedName name="wrn.Total." hidden="1">{#N/A,#N/A,FALSE,"Exec Sum";#N/A,#N/A,FALSE,"Rent Rate Comp";#N/A,#N/A,FALSE,"Rate, NPV Comp";#N/A,#N/A,FALSE,"Opt A NNN";#N/A,#N/A,FALSE,"15-yr Opt. A Sum";#N/A,#N/A,FALSE,"15-yr Opt A Other Costs";#N/A,#N/A,FALSE,"10-yr Opt. A Sum";#N/A,#N/A,FALSE,"10-yr Opt A Other Costs";#N/A,#N/A,FALSE,"NPV Calc"}</definedName>
    <definedName name="wrn.Total._.Print." localSheetId="4" hidden="1">{#N/A,#N/A,TRUE,"Cover Sheet";#N/A,#N/A,TRUE,"Contents";#N/A,#N/A,TRUE,"Model Assumptions";#N/A,#N/A,TRUE,"Financial Assumptions";#N/A,#N/A,TRUE,"Scenarios";#N/A,#N/A,TRUE,"SensitivitiesPower";#N/A,#N/A,TRUE,"SensitivitiesGas";#N/A,#N/A,TRUE,"SensitivitiesWater";#N/A,#N/A,TRUE,"Fixed Cost allocation table";#N/A,#N/A,TRUE,"Historic balance sheet";#N/A,#N/A,TRUE,"Stadtwerke Comps";#N/A,#N/A,TRUE,"Electricity Comps";#N/A,#N/A,TRUE,"Gas Comps";#N/A,#N/A,TRUE,"Water Comps";#N/A,#N/A,TRUE,"DCFCoverPower";#N/A,#N/A,TRUE,"DCFOverviewPower";#N/A,#N/A,TRUE,"RevenuesPower";#N/A,#N/A,TRUE,"CostsPower";#N/A,#N/A,TRUE,"PlanPower";#N/A,#N/A,TRUE,"DCFPower";#N/A,#N/A,TRUE,"ValuePower";#N/A,#N/A,TRUE,"WaccPower";#N/A,#N/A,TRUE,"WaccCompPower";#N/A,#N/A,TRUE,"MatrixPower";#N/A,#N/A,TRUE,"DCFCoverGas";#N/A,#N/A,TRUE,"DCFOverviewGas";#N/A,#N/A,TRUE,"RevenuesGas";#N/A,#N/A,TRUE,"CostGas";#N/A,#N/A,TRUE,"PlanGas";#N/A,#N/A,TRUE,"DCFGas";#N/A,#N/A,TRUE,"ValueGas";#N/A,#N/A,TRUE,"WaccGas";#N/A,#N/A,TRUE,"WaccCompGas";#N/A,#N/A,TRUE,"MatrixGas";#N/A,#N/A,TRUE,"DCFCoverWater";#N/A,#N/A,TRUE,"DCFOverviewWater";#N/A,#N/A,TRUE,"RevenuesWater";#N/A,#N/A,TRUE,"CostWater";#N/A,#N/A,TRUE,"PlanWater";#N/A,#N/A,TRUE,"DCFWater";#N/A,#N/A,TRUE,"ValueWater";#N/A,#N/A,TRUE,"WaccWater";#N/A,#N/A,TRUE,"WaccWater";#N/A,#N/A,TRUE,"WaccCompWater";#N/A,#N/A,TRUE,"MatrixWater";#N/A,#N/A,TRUE,"DCFCoverVersorgung";#N/A,#N/A,TRUE,"DCFOverviewVersorgung";#N/A,#N/A,TRUE,"PlanVersorgung";#N/A,#N/A,TRUE,"DCFVersorgung";#N/A,#N/A,TRUE,"ValueVersorgung";#N/A,#N/A,TRUE,"WaccVersorgung";#N/A,#N/A,TRUE,"WaccCompVersorgung";#N/A,#N/A,TRUE,"MatrixVersorgung"}</definedName>
    <definedName name="wrn.Total._.Print." localSheetId="2" hidden="1">{#N/A,#N/A,TRUE,"Cover Sheet";#N/A,#N/A,TRUE,"Contents";#N/A,#N/A,TRUE,"Model Assumptions";#N/A,#N/A,TRUE,"Financial Assumptions";#N/A,#N/A,TRUE,"Scenarios";#N/A,#N/A,TRUE,"SensitivitiesPower";#N/A,#N/A,TRUE,"SensitivitiesGas";#N/A,#N/A,TRUE,"SensitivitiesWater";#N/A,#N/A,TRUE,"Fixed Cost allocation table";#N/A,#N/A,TRUE,"Historic balance sheet";#N/A,#N/A,TRUE,"Stadtwerke Comps";#N/A,#N/A,TRUE,"Electricity Comps";#N/A,#N/A,TRUE,"Gas Comps";#N/A,#N/A,TRUE,"Water Comps";#N/A,#N/A,TRUE,"DCFCoverPower";#N/A,#N/A,TRUE,"DCFOverviewPower";#N/A,#N/A,TRUE,"RevenuesPower";#N/A,#N/A,TRUE,"CostsPower";#N/A,#N/A,TRUE,"PlanPower";#N/A,#N/A,TRUE,"DCFPower";#N/A,#N/A,TRUE,"ValuePower";#N/A,#N/A,TRUE,"WaccPower";#N/A,#N/A,TRUE,"WaccCompPower";#N/A,#N/A,TRUE,"MatrixPower";#N/A,#N/A,TRUE,"DCFCoverGas";#N/A,#N/A,TRUE,"DCFOverviewGas";#N/A,#N/A,TRUE,"RevenuesGas";#N/A,#N/A,TRUE,"CostGas";#N/A,#N/A,TRUE,"PlanGas";#N/A,#N/A,TRUE,"DCFGas";#N/A,#N/A,TRUE,"ValueGas";#N/A,#N/A,TRUE,"WaccGas";#N/A,#N/A,TRUE,"WaccCompGas";#N/A,#N/A,TRUE,"MatrixGas";#N/A,#N/A,TRUE,"DCFCoverWater";#N/A,#N/A,TRUE,"DCFOverviewWater";#N/A,#N/A,TRUE,"RevenuesWater";#N/A,#N/A,TRUE,"CostWater";#N/A,#N/A,TRUE,"PlanWater";#N/A,#N/A,TRUE,"DCFWater";#N/A,#N/A,TRUE,"ValueWater";#N/A,#N/A,TRUE,"WaccWater";#N/A,#N/A,TRUE,"WaccWater";#N/A,#N/A,TRUE,"WaccCompWater";#N/A,#N/A,TRUE,"MatrixWater";#N/A,#N/A,TRUE,"DCFCoverVersorgung";#N/A,#N/A,TRUE,"DCFOverviewVersorgung";#N/A,#N/A,TRUE,"PlanVersorgung";#N/A,#N/A,TRUE,"DCFVersorgung";#N/A,#N/A,TRUE,"ValueVersorgung";#N/A,#N/A,TRUE,"WaccVersorgung";#N/A,#N/A,TRUE,"WaccCompVersorgung";#N/A,#N/A,TRUE,"MatrixVersorgung"}</definedName>
    <definedName name="wrn.Total._.Print." localSheetId="1" hidden="1">{#N/A,#N/A,TRUE,"Cover Sheet";#N/A,#N/A,TRUE,"Contents";#N/A,#N/A,TRUE,"Model Assumptions";#N/A,#N/A,TRUE,"Financial Assumptions";#N/A,#N/A,TRUE,"Scenarios";#N/A,#N/A,TRUE,"SensitivitiesPower";#N/A,#N/A,TRUE,"SensitivitiesGas";#N/A,#N/A,TRUE,"SensitivitiesWater";#N/A,#N/A,TRUE,"Fixed Cost allocation table";#N/A,#N/A,TRUE,"Historic balance sheet";#N/A,#N/A,TRUE,"Stadtwerke Comps";#N/A,#N/A,TRUE,"Electricity Comps";#N/A,#N/A,TRUE,"Gas Comps";#N/A,#N/A,TRUE,"Water Comps";#N/A,#N/A,TRUE,"DCFCoverPower";#N/A,#N/A,TRUE,"DCFOverviewPower";#N/A,#N/A,TRUE,"RevenuesPower";#N/A,#N/A,TRUE,"CostsPower";#N/A,#N/A,TRUE,"PlanPower";#N/A,#N/A,TRUE,"DCFPower";#N/A,#N/A,TRUE,"ValuePower";#N/A,#N/A,TRUE,"WaccPower";#N/A,#N/A,TRUE,"WaccCompPower";#N/A,#N/A,TRUE,"MatrixPower";#N/A,#N/A,TRUE,"DCFCoverGas";#N/A,#N/A,TRUE,"DCFOverviewGas";#N/A,#N/A,TRUE,"RevenuesGas";#N/A,#N/A,TRUE,"CostGas";#N/A,#N/A,TRUE,"PlanGas";#N/A,#N/A,TRUE,"DCFGas";#N/A,#N/A,TRUE,"ValueGas";#N/A,#N/A,TRUE,"WaccGas";#N/A,#N/A,TRUE,"WaccCompGas";#N/A,#N/A,TRUE,"MatrixGas";#N/A,#N/A,TRUE,"DCFCoverWater";#N/A,#N/A,TRUE,"DCFOverviewWater";#N/A,#N/A,TRUE,"RevenuesWater";#N/A,#N/A,TRUE,"CostWater";#N/A,#N/A,TRUE,"PlanWater";#N/A,#N/A,TRUE,"DCFWater";#N/A,#N/A,TRUE,"ValueWater";#N/A,#N/A,TRUE,"WaccWater";#N/A,#N/A,TRUE,"WaccWater";#N/A,#N/A,TRUE,"WaccCompWater";#N/A,#N/A,TRUE,"MatrixWater";#N/A,#N/A,TRUE,"DCFCoverVersorgung";#N/A,#N/A,TRUE,"DCFOverviewVersorgung";#N/A,#N/A,TRUE,"PlanVersorgung";#N/A,#N/A,TRUE,"DCFVersorgung";#N/A,#N/A,TRUE,"ValueVersorgung";#N/A,#N/A,TRUE,"WaccVersorgung";#N/A,#N/A,TRUE,"WaccCompVersorgung";#N/A,#N/A,TRUE,"MatrixVersorgung"}</definedName>
    <definedName name="wrn.Total._.Print." hidden="1">{#N/A,#N/A,TRUE,"Cover Sheet";#N/A,#N/A,TRUE,"Contents";#N/A,#N/A,TRUE,"Model Assumptions";#N/A,#N/A,TRUE,"Financial Assumptions";#N/A,#N/A,TRUE,"Scenarios";#N/A,#N/A,TRUE,"SensitivitiesPower";#N/A,#N/A,TRUE,"SensitivitiesGas";#N/A,#N/A,TRUE,"SensitivitiesWater";#N/A,#N/A,TRUE,"Fixed Cost allocation table";#N/A,#N/A,TRUE,"Historic balance sheet";#N/A,#N/A,TRUE,"Stadtwerke Comps";#N/A,#N/A,TRUE,"Electricity Comps";#N/A,#N/A,TRUE,"Gas Comps";#N/A,#N/A,TRUE,"Water Comps";#N/A,#N/A,TRUE,"DCFCoverPower";#N/A,#N/A,TRUE,"DCFOverviewPower";#N/A,#N/A,TRUE,"RevenuesPower";#N/A,#N/A,TRUE,"CostsPower";#N/A,#N/A,TRUE,"PlanPower";#N/A,#N/A,TRUE,"DCFPower";#N/A,#N/A,TRUE,"ValuePower";#N/A,#N/A,TRUE,"WaccPower";#N/A,#N/A,TRUE,"WaccCompPower";#N/A,#N/A,TRUE,"MatrixPower";#N/A,#N/A,TRUE,"DCFCoverGas";#N/A,#N/A,TRUE,"DCFOverviewGas";#N/A,#N/A,TRUE,"RevenuesGas";#N/A,#N/A,TRUE,"CostGas";#N/A,#N/A,TRUE,"PlanGas";#N/A,#N/A,TRUE,"DCFGas";#N/A,#N/A,TRUE,"ValueGas";#N/A,#N/A,TRUE,"WaccGas";#N/A,#N/A,TRUE,"WaccCompGas";#N/A,#N/A,TRUE,"MatrixGas";#N/A,#N/A,TRUE,"DCFCoverWater";#N/A,#N/A,TRUE,"DCFOverviewWater";#N/A,#N/A,TRUE,"RevenuesWater";#N/A,#N/A,TRUE,"CostWater";#N/A,#N/A,TRUE,"PlanWater";#N/A,#N/A,TRUE,"DCFWater";#N/A,#N/A,TRUE,"ValueWater";#N/A,#N/A,TRUE,"WaccWater";#N/A,#N/A,TRUE,"WaccWater";#N/A,#N/A,TRUE,"WaccCompWater";#N/A,#N/A,TRUE,"MatrixWater";#N/A,#N/A,TRUE,"DCFCoverVersorgung";#N/A,#N/A,TRUE,"DCFOverviewVersorgung";#N/A,#N/A,TRUE,"PlanVersorgung";#N/A,#N/A,TRUE,"DCFVersorgung";#N/A,#N/A,TRUE,"ValueVersorgung";#N/A,#N/A,TRUE,"WaccVersorgung";#N/A,#N/A,TRUE,"WaccCompVersorgung";#N/A,#N/A,TRUE,"MatrixVersorgung"}</definedName>
    <definedName name="wrn.TOTAL._.SHEETS." localSheetId="4" hidden="1">{#N/A,#N/A,FALSE,"DEV COSTS";#N/A,#N/A,FALSE,"10-YR C. F."}</definedName>
    <definedName name="wrn.TOTAL._.SHEETS." localSheetId="2" hidden="1">{#N/A,#N/A,FALSE,"DEV COSTS";#N/A,#N/A,FALSE,"10-YR C. F."}</definedName>
    <definedName name="wrn.TOTAL._.SHEETS." localSheetId="1" hidden="1">{#N/A,#N/A,FALSE,"DEV COSTS";#N/A,#N/A,FALSE,"10-YR C. F."}</definedName>
    <definedName name="wrn.TOTAL._.SHEETS." hidden="1">{#N/A,#N/A,FALSE,"DEV COSTS";#N/A,#N/A,FALSE,"10-YR C. F."}</definedName>
    <definedName name="wrn.trial." localSheetId="4" hidden="1">{#N/A,#N/A,FALSE,"mpph1";#N/A,#N/A,FALSE,"mpmseb";#N/A,#N/A,FALSE,"mpph2"}</definedName>
    <definedName name="wrn.trial." localSheetId="2" hidden="1">{#N/A,#N/A,FALSE,"mpph1";#N/A,#N/A,FALSE,"mpmseb";#N/A,#N/A,FALSE,"mpph2"}</definedName>
    <definedName name="wrn.trial." localSheetId="1" hidden="1">{#N/A,#N/A,FALSE,"mpph1";#N/A,#N/A,FALSE,"mpmseb";#N/A,#N/A,FALSE,"mpph2"}</definedName>
    <definedName name="wrn.trial." hidden="1">{#N/A,#N/A,FALSE,"mpph1";#N/A,#N/A,FALSE,"mpmseb";#N/A,#N/A,FALSE,"mpph2"}</definedName>
    <definedName name="wrn.Valuation._.Summaries." localSheetId="4" hidden="1">{#N/A,#N/A,FALSE,"Cover Sheet";#N/A,#N/A,FALSE,"Financial Assumptions";#N/A,#N/A,FALSE,"DCFOverviewPower";#N/A,#N/A,FALSE,"DCFOverviewGas";#N/A,#N/A,FALSE,"DCFOverviewWater";#N/A,#N/A,FALSE,"DCFOverviewVersorgung"}</definedName>
    <definedName name="wrn.Valuation._.Summaries." localSheetId="2" hidden="1">{#N/A,#N/A,FALSE,"Cover Sheet";#N/A,#N/A,FALSE,"Financial Assumptions";#N/A,#N/A,FALSE,"DCFOverviewPower";#N/A,#N/A,FALSE,"DCFOverviewGas";#N/A,#N/A,FALSE,"DCFOverviewWater";#N/A,#N/A,FALSE,"DCFOverviewVersorgung"}</definedName>
    <definedName name="wrn.Valuation._.Summaries." localSheetId="1" hidden="1">{#N/A,#N/A,FALSE,"Cover Sheet";#N/A,#N/A,FALSE,"Financial Assumptions";#N/A,#N/A,FALSE,"DCFOverviewPower";#N/A,#N/A,FALSE,"DCFOverviewGas";#N/A,#N/A,FALSE,"DCFOverviewWater";#N/A,#N/A,FALSE,"DCFOverviewVersorgung"}</definedName>
    <definedName name="wrn.Valuation._.Summaries." hidden="1">{#N/A,#N/A,FALSE,"Cover Sheet";#N/A,#N/A,FALSE,"Financial Assumptions";#N/A,#N/A,FALSE,"DCFOverviewPower";#N/A,#N/A,FALSE,"DCFOverviewGas";#N/A,#N/A,FALSE,"DCFOverviewWater";#N/A,#N/A,FALSE,"DCFOverviewVersorgung"}</definedName>
    <definedName name="wrn.Versorgungs._.GmbH._.Data." localSheetId="4" hidden="1">{#N/A,#N/A,FALSE,"DCFCoverVersorgung";#N/A,#N/A,FALSE,"DCFOverviewVersorgung";#N/A,#N/A,FALSE,"PlanVersorgung";#N/A,#N/A,FALSE,"DCFVersorgung";#N/A,#N/A,FALSE,"ValueVersorgung";#N/A,#N/A,FALSE,"WaccVersorgung";#N/A,#N/A,FALSE,"WaccVersorgung";#N/A,#N/A,FALSE,"WaccCompVersorgung";#N/A,#N/A,FALSE,"MatrixVersorgung"}</definedName>
    <definedName name="wrn.Versorgungs._.GmbH._.Data." localSheetId="2" hidden="1">{#N/A,#N/A,FALSE,"DCFCoverVersorgung";#N/A,#N/A,FALSE,"DCFOverviewVersorgung";#N/A,#N/A,FALSE,"PlanVersorgung";#N/A,#N/A,FALSE,"DCFVersorgung";#N/A,#N/A,FALSE,"ValueVersorgung";#N/A,#N/A,FALSE,"WaccVersorgung";#N/A,#N/A,FALSE,"WaccVersorgung";#N/A,#N/A,FALSE,"WaccCompVersorgung";#N/A,#N/A,FALSE,"MatrixVersorgung"}</definedName>
    <definedName name="wrn.Versorgungs._.GmbH._.Data." localSheetId="1" hidden="1">{#N/A,#N/A,FALSE,"DCFCoverVersorgung";#N/A,#N/A,FALSE,"DCFOverviewVersorgung";#N/A,#N/A,FALSE,"PlanVersorgung";#N/A,#N/A,FALSE,"DCFVersorgung";#N/A,#N/A,FALSE,"ValueVersorgung";#N/A,#N/A,FALSE,"WaccVersorgung";#N/A,#N/A,FALSE,"WaccVersorgung";#N/A,#N/A,FALSE,"WaccCompVersorgung";#N/A,#N/A,FALSE,"MatrixVersorgung"}</definedName>
    <definedName name="wrn.Versorgungs._.GmbH._.Data." hidden="1">{#N/A,#N/A,FALSE,"DCFCoverVersorgung";#N/A,#N/A,FALSE,"DCFOverviewVersorgung";#N/A,#N/A,FALSE,"PlanVersorgung";#N/A,#N/A,FALSE,"DCFVersorgung";#N/A,#N/A,FALSE,"ValueVersorgung";#N/A,#N/A,FALSE,"WaccVersorgung";#N/A,#N/A,FALSE,"WaccVersorgung";#N/A,#N/A,FALSE,"WaccCompVersorgung";#N/A,#N/A,FALSE,"MatrixVersorgung"}</definedName>
    <definedName name="wrn.Vs.._.Bud._.Month." localSheetId="4" hidden="1">{#N/A,#N/A,FALSE,"Graph-B";"Month SumOps",#N/A,FALSE,"SumOps";"Month SumExp",#N/A,FALSE,"SumExp";"Month ExpDept",#N/A,FALSE,"ExpDept"}</definedName>
    <definedName name="wrn.Vs.._.Bud._.Month." localSheetId="2" hidden="1">{#N/A,#N/A,FALSE,"Graph-B";"Month SumOps",#N/A,FALSE,"SumOps";"Month SumExp",#N/A,FALSE,"SumExp";"Month ExpDept",#N/A,FALSE,"ExpDept"}</definedName>
    <definedName name="wrn.Vs.._.Bud._.Month." localSheetId="1" hidden="1">{#N/A,#N/A,FALSE,"Graph-B";"Month SumOps",#N/A,FALSE,"SumOps";"Month SumExp",#N/A,FALSE,"SumExp";"Month ExpDept",#N/A,FALSE,"ExpDept"}</definedName>
    <definedName name="wrn.Vs.._.Bud._.Month." hidden="1">{#N/A,#N/A,FALSE,"Graph-B";"Month SumOps",#N/A,FALSE,"SumOps";"Month SumExp",#N/A,FALSE,"SumExp";"Month ExpDept",#N/A,FALSE,"ExpDept"}</definedName>
    <definedName name="wrn.Vs.._.BudFcst._.Month." localSheetId="4" hidden="1">{"May SumExp",#N/A,FALSE,"SumExp";#N/A,#N/A,FALSE,"Graph-F";"May SumOps",#N/A,FALSE,"SumOps";"May ExpDept",#N/A,FALSE,"ExpDept"}</definedName>
    <definedName name="wrn.Vs.._.BudFcst._.Month." localSheetId="2" hidden="1">{"May SumExp",#N/A,FALSE,"SumExp";#N/A,#N/A,FALSE,"Graph-F";"May SumOps",#N/A,FALSE,"SumOps";"May ExpDept",#N/A,FALSE,"ExpDept"}</definedName>
    <definedName name="wrn.Vs.._.BudFcst._.Month." localSheetId="1" hidden="1">{"May SumExp",#N/A,FALSE,"SumExp";#N/A,#N/A,FALSE,"Graph-F";"May SumOps",#N/A,FALSE,"SumOps";"May ExpDept",#N/A,FALSE,"ExpDept"}</definedName>
    <definedName name="wrn.Vs.._.BudFcst._.Month." hidden="1">{"May SumExp",#N/A,FALSE,"SumExp";#N/A,#N/A,FALSE,"Graph-F";"May SumOps",#N/A,FALSE,"SumOps";"May ExpDept",#N/A,FALSE,"ExpDept"}</definedName>
    <definedName name="wrn.Working._.Party._.List." localSheetId="4" hidden="1">{#N/A,#N/A,FALSE,"Working List"}</definedName>
    <definedName name="wrn.Working._.Party._.List." localSheetId="2" hidden="1">{#N/A,#N/A,FALSE,"Working List"}</definedName>
    <definedName name="wrn.Working._.Party._.List." localSheetId="1" hidden="1">{#N/A,#N/A,FALSE,"Working List"}</definedName>
    <definedName name="wrn.Working._.Party._.List." hidden="1">{#N/A,#N/A,FALSE,"Working List"}</definedName>
    <definedName name="wrn.Yuma." localSheetId="4" hidden="1">{#N/A,#N/A,FALSE,"Project Summary";#N/A,#N/A,FALSE,"Detail Estimate";#N/A,#N/A,FALSE,"Cashflow Schedule";#N/A,#N/A,FALSE,"Pro Forma"}</definedName>
    <definedName name="wrn.Yuma." localSheetId="2" hidden="1">{#N/A,#N/A,FALSE,"Project Summary";#N/A,#N/A,FALSE,"Detail Estimate";#N/A,#N/A,FALSE,"Cashflow Schedule";#N/A,#N/A,FALSE,"Pro Forma"}</definedName>
    <definedName name="wrn.Yuma." localSheetId="1" hidden="1">{#N/A,#N/A,FALSE,"Project Summary";#N/A,#N/A,FALSE,"Detail Estimate";#N/A,#N/A,FALSE,"Cashflow Schedule";#N/A,#N/A,FALSE,"Pro Forma"}</definedName>
    <definedName name="wrn.Yuma." hidden="1">{#N/A,#N/A,FALSE,"Project Summary";#N/A,#N/A,FALSE,"Detail Estimate";#N/A,#N/A,FALSE,"Cashflow Schedule";#N/A,#N/A,FALSE,"Pro Forma"}</definedName>
    <definedName name="xyz" localSheetId="4"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xyz" localSheetId="2"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xyz" localSheetId="1"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xyz"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yy" localSheetId="4"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yy" localSheetId="2"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yy" localSheetId="1"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yy" hidden="1">{#N/A,#N/A,TRUE,"Introduction";#N/A,#N/A,TRUE,"Operating Statistics";#N/A,#N/A,TRUE,"Capex &amp; Depreciation";#N/A,#N/A,TRUE,"Equity";#N/A,#N/A,TRUE,"Debt";#N/A,#N/A,TRUE,"Debt (2)";#N/A,#N/A,TRUE,"Financials";#N/A,#N/A,TRUE,"Market Info";#N/A,#N/A,TRUE,"Company Card";#N/A,#N/A,TRUE,"One Pager";#N/A,#N/A,TRUE,"First Page";#N/A,#N/A,TRUE,"Technical";#N/A,#N/A,TRUE,"Range Names"}</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42" i="31" l="1"/>
  <c r="H44" i="31"/>
  <c r="C16" i="25"/>
  <c r="H13" i="25"/>
  <c r="D39" i="31"/>
  <c r="G42" i="31" l="1"/>
  <c r="G255" i="30"/>
  <c r="F133" i="32"/>
  <c r="I3" i="8" l="1"/>
  <c r="I4" i="8"/>
  <c r="I5" i="8"/>
  <c r="I6" i="8"/>
  <c r="I7" i="8"/>
  <c r="I8" i="8"/>
  <c r="I9" i="8"/>
  <c r="I2" i="8"/>
  <c r="D15" i="31"/>
  <c r="D16" i="31"/>
  <c r="D17" i="31"/>
  <c r="D12" i="31"/>
  <c r="D13" i="31"/>
  <c r="D14" i="31"/>
  <c r="F40" i="31"/>
  <c r="C39" i="31"/>
  <c r="F38" i="31"/>
  <c r="F37" i="31"/>
  <c r="F36" i="31"/>
  <c r="F35" i="31"/>
  <c r="F34" i="31"/>
  <c r="F33" i="31"/>
  <c r="F32" i="31"/>
  <c r="F31" i="31"/>
  <c r="F30" i="31"/>
  <c r="F29" i="31"/>
  <c r="F28" i="31"/>
  <c r="F27" i="31"/>
  <c r="F26" i="31"/>
  <c r="F25" i="31"/>
  <c r="F24" i="31"/>
  <c r="F23" i="31"/>
  <c r="F22" i="31"/>
  <c r="F21" i="31"/>
  <c r="F20" i="31"/>
  <c r="F19" i="31"/>
  <c r="F18" i="31"/>
  <c r="F17" i="31"/>
  <c r="H17" i="31" s="1"/>
  <c r="F16" i="31"/>
  <c r="H16" i="31" s="1"/>
  <c r="F15" i="31"/>
  <c r="H15" i="31" s="1"/>
  <c r="F14" i="31"/>
  <c r="H14" i="31" s="1"/>
  <c r="F13" i="31"/>
  <c r="H13" i="31" s="1"/>
  <c r="F12" i="31"/>
  <c r="H12" i="31" s="1"/>
  <c r="F11" i="31"/>
  <c r="H11" i="31" s="1"/>
  <c r="D11" i="31"/>
  <c r="F10" i="31"/>
  <c r="H10" i="31" s="1"/>
  <c r="D10" i="31"/>
  <c r="F9" i="31"/>
  <c r="H9" i="31" s="1"/>
  <c r="D9" i="31"/>
  <c r="F8" i="31"/>
  <c r="H8" i="31" s="1"/>
  <c r="D8" i="31"/>
  <c r="F7" i="31"/>
  <c r="H7" i="31" s="1"/>
  <c r="D7" i="31"/>
  <c r="F6" i="31"/>
  <c r="H6" i="31" s="1"/>
  <c r="D6" i="31"/>
  <c r="F5" i="31"/>
  <c r="H5" i="31" s="1"/>
  <c r="D5" i="31"/>
  <c r="F4" i="31"/>
  <c r="H4" i="31" s="1"/>
  <c r="D4" i="31"/>
  <c r="F3" i="31"/>
  <c r="D3" i="31"/>
  <c r="H2" i="31"/>
  <c r="F39" i="31" l="1"/>
  <c r="F41" i="31" s="1"/>
  <c r="D41" i="31"/>
  <c r="H3" i="31"/>
  <c r="H39" i="31" s="1"/>
  <c r="G39" i="31" l="1"/>
  <c r="H41" i="31"/>
  <c r="G43" i="31" l="1"/>
  <c r="G44" i="31"/>
  <c r="G41" i="31"/>
  <c r="H45" i="31" l="1"/>
  <c r="I44" i="31"/>
  <c r="I46" i="31" s="1"/>
  <c r="C4" i="25"/>
  <c r="E29" i="29"/>
  <c r="D29" i="29"/>
  <c r="C29" i="29"/>
  <c r="E28" i="29"/>
  <c r="D28" i="29"/>
  <c r="C28" i="29"/>
  <c r="E26" i="29"/>
  <c r="D26" i="29"/>
  <c r="C26" i="29"/>
  <c r="D24" i="29"/>
  <c r="C24" i="29"/>
  <c r="D22" i="29"/>
  <c r="C22" i="29"/>
  <c r="E20" i="29"/>
  <c r="C19" i="29"/>
  <c r="C20" i="29" s="1"/>
  <c r="E17" i="29"/>
  <c r="E21" i="29" s="1"/>
  <c r="D17" i="29"/>
  <c r="D18" i="29" s="1"/>
  <c r="C17" i="29"/>
  <c r="C18" i="29" s="1"/>
  <c r="E16" i="29"/>
  <c r="D16" i="29"/>
  <c r="C16" i="29"/>
  <c r="F14" i="29"/>
  <c r="E10" i="29"/>
  <c r="F9" i="29"/>
  <c r="F8" i="29"/>
  <c r="F7" i="29"/>
  <c r="F6" i="29"/>
  <c r="F5" i="29"/>
  <c r="F4" i="29"/>
  <c r="F3" i="29"/>
  <c r="F28" i="29" l="1"/>
  <c r="F10" i="29"/>
  <c r="C2" i="25" s="1"/>
  <c r="F26" i="29"/>
  <c r="F16" i="29"/>
  <c r="C30" i="29"/>
  <c r="E23" i="29"/>
  <c r="E24" i="29" s="1"/>
  <c r="F24" i="29" s="1"/>
  <c r="E22" i="29"/>
  <c r="F22" i="29" s="1"/>
  <c r="D19" i="29"/>
  <c r="D20" i="29" s="1"/>
  <c r="D30" i="29" s="1"/>
  <c r="F29" i="29"/>
  <c r="E18" i="29"/>
  <c r="F18" i="29" s="1"/>
  <c r="F20" i="29" l="1"/>
  <c r="F30" i="29" s="1"/>
  <c r="E30" i="29"/>
  <c r="F3" i="25" l="1"/>
  <c r="E3" i="8" s="1"/>
  <c r="C27" i="8" s="1"/>
  <c r="F4" i="25"/>
  <c r="E4" i="8" s="1"/>
  <c r="C28" i="8" s="1"/>
  <c r="F5" i="25"/>
  <c r="E5" i="8" s="1"/>
  <c r="C29" i="8" s="1"/>
  <c r="F6" i="25"/>
  <c r="E6" i="8" s="1"/>
  <c r="C30" i="8" s="1"/>
  <c r="F7" i="25"/>
  <c r="E7" i="8" s="1"/>
  <c r="C31" i="8" s="1"/>
  <c r="F8" i="25"/>
  <c r="E8" i="8" s="1"/>
  <c r="C32" i="8" s="1"/>
  <c r="F9" i="25"/>
  <c r="E9" i="8" s="1"/>
  <c r="C33" i="8" s="1"/>
  <c r="F2" i="25"/>
  <c r="E2" i="8" s="1"/>
  <c r="C26" i="8" s="1"/>
  <c r="C13" i="25"/>
  <c r="D3" i="25" l="1"/>
  <c r="C3" i="8" s="1"/>
  <c r="D4" i="25"/>
  <c r="C4" i="8" s="1"/>
  <c r="D5" i="25"/>
  <c r="C5" i="8" s="1"/>
  <c r="D6" i="25"/>
  <c r="C6" i="8" s="1"/>
  <c r="D7" i="25"/>
  <c r="C7" i="8" s="1"/>
  <c r="D8" i="25"/>
  <c r="C8" i="8" s="1"/>
  <c r="G3" i="25"/>
  <c r="H3" i="25" s="1"/>
  <c r="G4" i="25"/>
  <c r="H4" i="25" s="1"/>
  <c r="G5" i="25"/>
  <c r="H5" i="25" s="1"/>
  <c r="G6" i="25"/>
  <c r="H6" i="25" s="1"/>
  <c r="G7" i="25"/>
  <c r="H7" i="25" s="1"/>
  <c r="G8" i="25"/>
  <c r="H8" i="25" s="1"/>
  <c r="G9" i="25"/>
  <c r="C16" i="8" l="1"/>
  <c r="H4" i="8"/>
  <c r="C20" i="8"/>
  <c r="H8" i="8"/>
  <c r="C19" i="8"/>
  <c r="H7" i="8"/>
  <c r="C18" i="8"/>
  <c r="H6" i="8"/>
  <c r="C17" i="8"/>
  <c r="H5" i="8"/>
  <c r="C15" i="8"/>
  <c r="H3" i="8"/>
  <c r="F10" i="25"/>
  <c r="E10" i="25"/>
  <c r="H9" i="25"/>
  <c r="D9" i="25"/>
  <c r="C9" i="8" s="1"/>
  <c r="H9" i="8" s="1"/>
  <c r="G2" i="25"/>
  <c r="H2" i="25" s="1"/>
  <c r="D2" i="25"/>
  <c r="C2" i="8" s="1"/>
  <c r="C14" i="8" l="1"/>
  <c r="H2" i="8"/>
  <c r="H10" i="25"/>
  <c r="C10" i="25"/>
  <c r="D10" i="25" l="1"/>
  <c r="G10" i="25"/>
  <c r="B27" i="8" l="1"/>
  <c r="D27" i="8" s="1"/>
  <c r="B28" i="8"/>
  <c r="D28" i="8" s="1"/>
  <c r="B29" i="8"/>
  <c r="D29" i="8" s="1"/>
  <c r="B30" i="8"/>
  <c r="D30" i="8" s="1"/>
  <c r="B31" i="8"/>
  <c r="D31" i="8" s="1"/>
  <c r="B32" i="8"/>
  <c r="D32" i="8" s="1"/>
  <c r="B26" i="8"/>
  <c r="E10" i="8"/>
  <c r="C21" i="8"/>
  <c r="G3" i="8" l="1"/>
  <c r="G4" i="8"/>
  <c r="G5" i="8"/>
  <c r="G6" i="8"/>
  <c r="G7" i="8"/>
  <c r="G8" i="8"/>
  <c r="G9" i="8"/>
  <c r="B15" i="8" l="1"/>
  <c r="D15" i="8" s="1"/>
  <c r="B16" i="8"/>
  <c r="D16" i="8" s="1"/>
  <c r="B17" i="8"/>
  <c r="D17" i="8" s="1"/>
  <c r="B18" i="8"/>
  <c r="D18" i="8" s="1"/>
  <c r="B19" i="8"/>
  <c r="D19" i="8" s="1"/>
  <c r="B20" i="8"/>
  <c r="D20" i="8" s="1"/>
  <c r="B21" i="8"/>
  <c r="D21" i="8" s="1"/>
  <c r="B14" i="8"/>
  <c r="B10" i="8" l="1"/>
  <c r="D10" i="8" l="1"/>
  <c r="D11" i="8" s="1"/>
  <c r="C34" i="8" l="1"/>
  <c r="B22" i="8"/>
  <c r="I10" i="8"/>
  <c r="H10" i="8"/>
  <c r="F10" i="8"/>
  <c r="E15" i="8" l="1"/>
  <c r="E18" i="8"/>
  <c r="E16" i="8"/>
  <c r="E19" i="8"/>
  <c r="E17" i="8"/>
  <c r="E20" i="8"/>
  <c r="E21" i="8"/>
  <c r="G2" i="8"/>
  <c r="E14" i="8" l="1"/>
  <c r="D14" i="8"/>
  <c r="D26" i="8"/>
  <c r="B33" i="8" l="1"/>
  <c r="D33" i="8" s="1"/>
  <c r="C10" i="8" l="1"/>
  <c r="G10" i="8" l="1"/>
  <c r="C11" i="8"/>
  <c r="E22" i="8" l="1"/>
  <c r="B34" i="8"/>
  <c r="C22" i="8"/>
  <c r="D22" i="8" s="1"/>
  <c r="E30" i="8" l="1"/>
  <c r="E29" i="8"/>
  <c r="E32" i="8"/>
  <c r="E31" i="8"/>
  <c r="E27" i="8"/>
  <c r="E28" i="8"/>
  <c r="E33" i="8"/>
  <c r="E26" i="8"/>
  <c r="D34" i="8"/>
  <c r="E34" i="8" s="1"/>
</calcChain>
</file>

<file path=xl/sharedStrings.xml><?xml version="1.0" encoding="utf-8"?>
<sst xmlns="http://schemas.openxmlformats.org/spreadsheetml/2006/main" count="1952" uniqueCount="535">
  <si>
    <t>Particulars</t>
  </si>
  <si>
    <t>Project expenses</t>
  </si>
  <si>
    <t>Estimated Cost as per Cost Vetting</t>
  </si>
  <si>
    <t>Difference between the Bills &amp; CA</t>
  </si>
  <si>
    <t>Difference between both the Bills</t>
  </si>
  <si>
    <t>Difference between both CA</t>
  </si>
  <si>
    <t>Remark</t>
  </si>
  <si>
    <t xml:space="preserve">Land Cost </t>
  </si>
  <si>
    <t>Construction Cost of Sale Building</t>
  </si>
  <si>
    <t>Approval Cost Of Fungible Cost &amp; Development cess premium &amp; Stamp Duty</t>
  </si>
  <si>
    <t xml:space="preserve">Architect Cost, RCC &amp; other Professional fees </t>
  </si>
  <si>
    <t>Administrative Expenses</t>
  </si>
  <si>
    <t>Marketing Expences</t>
  </si>
  <si>
    <t xml:space="preserve"> Interest Cost</t>
  </si>
  <si>
    <t xml:space="preserve">Total Cost </t>
  </si>
  <si>
    <t xml:space="preserve">Revised Estimated Cost (in Cr.) </t>
  </si>
  <si>
    <t>Cost incurred as %age total cost of that Component</t>
  </si>
  <si>
    <t xml:space="preserve">Total </t>
  </si>
  <si>
    <t>Pariculars</t>
  </si>
  <si>
    <t>Rent Cost</t>
  </si>
  <si>
    <t>TOTAL</t>
  </si>
  <si>
    <t>Floor</t>
  </si>
  <si>
    <t>Full Value after completion</t>
  </si>
  <si>
    <t xml:space="preserve">Actual Expenditure till date in ` </t>
  </si>
  <si>
    <t>% of work completed</t>
  </si>
  <si>
    <t>Ground Floor</t>
  </si>
  <si>
    <t>Terrace / OHT</t>
  </si>
  <si>
    <t>Completed Area in Sq. Ft.</t>
  </si>
  <si>
    <t xml:space="preserve">Rate per Sq. Ft. </t>
  </si>
  <si>
    <t>Construction Cost of Rehab cum Sale Building</t>
  </si>
  <si>
    <t>Sr.</t>
  </si>
  <si>
    <t>Sr. No.</t>
  </si>
  <si>
    <t>Balance</t>
  </si>
  <si>
    <t>Balance in Cr.</t>
  </si>
  <si>
    <t>Approval Cost &amp; Stamp Duty</t>
  </si>
  <si>
    <t>Professional Cost</t>
  </si>
  <si>
    <t>Admin Cost</t>
  </si>
  <si>
    <t>Marketing Cost</t>
  </si>
  <si>
    <t>Interest Cost</t>
  </si>
  <si>
    <t>Stamp Duty &amp; Registration Fees</t>
  </si>
  <si>
    <t>Agreement Name</t>
  </si>
  <si>
    <t>Date</t>
  </si>
  <si>
    <t>Amount</t>
  </si>
  <si>
    <t xml:space="preserve">August 21 - July22 </t>
  </si>
  <si>
    <t>Development Agreement</t>
  </si>
  <si>
    <t>Stamp Duty</t>
  </si>
  <si>
    <t>August  22 - June 23</t>
  </si>
  <si>
    <t>Reg. Fees</t>
  </si>
  <si>
    <t>July 23 - August 24</t>
  </si>
  <si>
    <t>Sept 24 - July 25</t>
  </si>
  <si>
    <t>August 25 - June 26</t>
  </si>
  <si>
    <t>July 26 - Sept 26</t>
  </si>
  <si>
    <t>No. of Tenants</t>
  </si>
  <si>
    <t>Nos.</t>
  </si>
  <si>
    <t>Rupees</t>
  </si>
  <si>
    <t>DSRA Amount is not accounted in LIE Report</t>
  </si>
  <si>
    <t>Aarti Steel Corporation</t>
  </si>
  <si>
    <t>Vendor Name</t>
  </si>
  <si>
    <t xml:space="preserve">Customer Name </t>
  </si>
  <si>
    <t>Invoice Date</t>
  </si>
  <si>
    <t>Invoice Number</t>
  </si>
  <si>
    <t>Project Name</t>
  </si>
  <si>
    <t>Description of Material</t>
  </si>
  <si>
    <t>DGS Township Pvt Ltd</t>
  </si>
  <si>
    <t>Avenue Imperial Construction LLP</t>
  </si>
  <si>
    <t>AAC Fly Ash Block, Magic Bond Joint Mortar</t>
  </si>
  <si>
    <t xml:space="preserve">S K Traders </t>
  </si>
  <si>
    <t>Hessian Cloth</t>
  </si>
  <si>
    <t>Wrap Knit Fabrics</t>
  </si>
  <si>
    <t>B. Mittal &amp; Co.</t>
  </si>
  <si>
    <t>Incurred Cost as per Bill till 30.03.2024</t>
  </si>
  <si>
    <t>Incurred Cost as per CA till 29.02.2024</t>
  </si>
  <si>
    <t>Incurred Amount</t>
  </si>
  <si>
    <t>Rectification Cum Supplementary Deed</t>
  </si>
  <si>
    <t>Special Power of Attorney</t>
  </si>
  <si>
    <t>Commercial Shops</t>
  </si>
  <si>
    <t>Commercial Offices</t>
  </si>
  <si>
    <t>Residental Flat</t>
  </si>
  <si>
    <t>Total</t>
  </si>
  <si>
    <t>Units</t>
  </si>
  <si>
    <t>Rent per tenant per month for April 23 to Feb 24</t>
  </si>
  <si>
    <t>Rent per year for April 23 to Feb 24</t>
  </si>
  <si>
    <t>Rent per tenants per month for March 24 to Jan 25</t>
  </si>
  <si>
    <t>Rent per year for March 24 to Jan 25</t>
  </si>
  <si>
    <t>Rent per tenants per month for Feb 25 to March 25</t>
  </si>
  <si>
    <t>Rent per year for Feb 25 to March 25</t>
  </si>
  <si>
    <t>Rent per tenants per month for Feb 25 to Dec 25</t>
  </si>
  <si>
    <t>Rent per year for Feb 25 to Dec 25</t>
  </si>
  <si>
    <t>Rent per tenants per month for Jan 26 to Mar 26</t>
  </si>
  <si>
    <t>Rent per year for Jan 26 to Mar 26</t>
  </si>
  <si>
    <t>Corpus Fund per Tenant</t>
  </si>
  <si>
    <t>Total Corpus Fund</t>
  </si>
  <si>
    <t>Shifting Charges per Tenant</t>
  </si>
  <si>
    <t>Total Shifting Charges</t>
  </si>
  <si>
    <t xml:space="preserve">Brokerage Cost </t>
  </si>
  <si>
    <t>Total Rent Cost (3 + 5 + 7 + 9 + 11 + 13 + 15 + 16)</t>
  </si>
  <si>
    <t>M/s. DGS Township Private Limited</t>
  </si>
  <si>
    <t>Sheetal Ekta</t>
  </si>
  <si>
    <t>Invoice Amount</t>
  </si>
  <si>
    <t>ASC302/23-24</t>
  </si>
  <si>
    <t>T.M.T. Bars 10mm, 12mm, 20mm, 32mm,M.S Wire</t>
  </si>
  <si>
    <t>ASC409/23-24</t>
  </si>
  <si>
    <t>T.M.T. Bars 08mm, 12mm,16mm, 20mm, 32mm, TCS on Sales</t>
  </si>
  <si>
    <t>ASC482/23-24</t>
  </si>
  <si>
    <t>T.M.T. Bars 08mm, 10mm,12mm, 16mm, 20mm, 25mm, TCS on Sales</t>
  </si>
  <si>
    <t>ASC991/23-24</t>
  </si>
  <si>
    <t>T.M.T. Bars  25mm, 32mm</t>
  </si>
  <si>
    <t>ASC963/23-24</t>
  </si>
  <si>
    <t>M.S Pipe</t>
  </si>
  <si>
    <t>ASC828/23-24</t>
  </si>
  <si>
    <t>M.S Plate</t>
  </si>
  <si>
    <t>PI/ASC1227/23-24</t>
  </si>
  <si>
    <t>08mm, 10mm, 12mm, 16mm, 20mm, 25mm &amp; 32mm TMT Bars</t>
  </si>
  <si>
    <t>ASC1046/23-24</t>
  </si>
  <si>
    <t xml:space="preserve">T.M.T. Bars 08mm, 10mm,16mm, 20mm, </t>
  </si>
  <si>
    <t>ASC826/23-24</t>
  </si>
  <si>
    <t>M.S Structure,M.S Pipe</t>
  </si>
  <si>
    <t>ASC951/23-24</t>
  </si>
  <si>
    <t>T.M.T. Bars 08mm, 10mm,12mm, 16mm, 20mm, 25mm</t>
  </si>
  <si>
    <t>BM23240206</t>
  </si>
  <si>
    <t>TMT Rebar 08mm,10mm,25mm,32mm,MS Binding wire</t>
  </si>
  <si>
    <t>BM23240248</t>
  </si>
  <si>
    <t>TMT Rebar 08mm,12mm,16mm,25mm,32mm,MS Binding wire</t>
  </si>
  <si>
    <t>BM23240344</t>
  </si>
  <si>
    <t>TMT Rebar 16mm,20mm,25mm,32mm</t>
  </si>
  <si>
    <t>BM23240178</t>
  </si>
  <si>
    <t>TMT Rebar 08mm,12mm,16mm,20mm,25mm,32mm</t>
  </si>
  <si>
    <t>BM23240188</t>
  </si>
  <si>
    <t>Fine Steel corporation</t>
  </si>
  <si>
    <t>FSC/23-24/25</t>
  </si>
  <si>
    <t>Thermex,TMT Bar 08mm,10mm,12mm,20mm</t>
  </si>
  <si>
    <t>FSC/23-24/20</t>
  </si>
  <si>
    <t>Thermex,TMT Bar 25mm,G.M.S Wire</t>
  </si>
  <si>
    <t>FSC/23-24/21</t>
  </si>
  <si>
    <t>Thermex,TMT Bar 25mm</t>
  </si>
  <si>
    <t>FSC/23-24/27</t>
  </si>
  <si>
    <t>Thermex,TMT Bar 08mm,12mm,32mm</t>
  </si>
  <si>
    <t>FSC/23-24/46</t>
  </si>
  <si>
    <t>Thermex,TMT Bar 08mm,25mm,32mm</t>
  </si>
  <si>
    <t>FSC/23-24/74</t>
  </si>
  <si>
    <t>PPGI Sheets,MS pipe</t>
  </si>
  <si>
    <t>FSC/23-24/29</t>
  </si>
  <si>
    <t>Thermex,TMT Bar 12mm,16mm,20mm,25mm</t>
  </si>
  <si>
    <t>Kratos Concrete</t>
  </si>
  <si>
    <t>M 40</t>
  </si>
  <si>
    <t>Aetreum Concrete</t>
  </si>
  <si>
    <t>AC/23-24/0830</t>
  </si>
  <si>
    <t>M40,M60</t>
  </si>
  <si>
    <t>AC/23-24/1899</t>
  </si>
  <si>
    <t>OPC Without Pump Tax Rate</t>
  </si>
  <si>
    <t>AC/23-24/0347</t>
  </si>
  <si>
    <t>M40 Fiber</t>
  </si>
  <si>
    <t>AC/23-24/0669</t>
  </si>
  <si>
    <t>M 15</t>
  </si>
  <si>
    <t>AC/23-24/0709</t>
  </si>
  <si>
    <t>M 40 Fiber, Pumping Charges</t>
  </si>
  <si>
    <t>AC/23-24/0743</t>
  </si>
  <si>
    <t>AC/23-24/0760</t>
  </si>
  <si>
    <t>M60</t>
  </si>
  <si>
    <t>AC/23-24/1092</t>
  </si>
  <si>
    <t>RMC M-60 OPC,Under load</t>
  </si>
  <si>
    <t>AC/23-24/2016</t>
  </si>
  <si>
    <t>RMC M-15</t>
  </si>
  <si>
    <t>AC/23-24/1552</t>
  </si>
  <si>
    <t>RMC M-60,RMC M-40,Pumping Charges</t>
  </si>
  <si>
    <t>AC/23-24/1709</t>
  </si>
  <si>
    <t>RMC M-60,RMC M-40,RMC M-15</t>
  </si>
  <si>
    <t>AC/23-24/1737</t>
  </si>
  <si>
    <t>RMC M-40</t>
  </si>
  <si>
    <t>AC/23-24/1842</t>
  </si>
  <si>
    <t>AC/23-24/1779</t>
  </si>
  <si>
    <t>RMC M-40, RMC M-20</t>
  </si>
  <si>
    <t>AC/23-24/1820</t>
  </si>
  <si>
    <t>RMC M-40, RMC M-20,Under Load</t>
  </si>
  <si>
    <t>AC/23-24/0409</t>
  </si>
  <si>
    <t>M40</t>
  </si>
  <si>
    <t>AC/23-24/0791</t>
  </si>
  <si>
    <t>AC/23-24/0792</t>
  </si>
  <si>
    <t>AC/23-24/0845</t>
  </si>
  <si>
    <t>M60, Pumping Charges</t>
  </si>
  <si>
    <t>AC/23-24/0863</t>
  </si>
  <si>
    <t>AC/23-24/0871</t>
  </si>
  <si>
    <t xml:space="preserve">Aetreum Concrete </t>
  </si>
  <si>
    <t>AC/23-24/0895</t>
  </si>
  <si>
    <t>M40, M60</t>
  </si>
  <si>
    <t>AC/23-24/1210</t>
  </si>
  <si>
    <t>RMC M-60 OPC</t>
  </si>
  <si>
    <t>AC/23-24/1123</t>
  </si>
  <si>
    <t>RMC M-60 &amp; M-40 OPC, RMC M4O OPC, Pumping Charges, Under load</t>
  </si>
  <si>
    <t>AC/23-24/1030</t>
  </si>
  <si>
    <t>AC/23-24/0971</t>
  </si>
  <si>
    <t>AC/23-24/0932</t>
  </si>
  <si>
    <t>AC/23-24/1003</t>
  </si>
  <si>
    <t>RMC M-60 &amp; M-40 OPC</t>
  </si>
  <si>
    <t>AC/23-24/1155</t>
  </si>
  <si>
    <t>RMC M-60 &amp; M-40 OPC, Under load</t>
  </si>
  <si>
    <t>AC/23-24/1063</t>
  </si>
  <si>
    <t>RMC M-60 &amp; M-40 OPC, RMC M4O OPC, Pumping Charges</t>
  </si>
  <si>
    <t>AC/23-24/1399</t>
  </si>
  <si>
    <t>RMC M-60 OPC, Under Road</t>
  </si>
  <si>
    <t>AC/23-24/1355</t>
  </si>
  <si>
    <t>AC/23-24/1328</t>
  </si>
  <si>
    <t>AC/23-24/1316</t>
  </si>
  <si>
    <t>AC/23-24/1282</t>
  </si>
  <si>
    <t>RMC M-60 &amp; M-20 OPC, RMC M4O OPC, Under Road</t>
  </si>
  <si>
    <t>AC/23-24/1267</t>
  </si>
  <si>
    <t>AC/23-24/1252</t>
  </si>
  <si>
    <t>SK/137/23-24</t>
  </si>
  <si>
    <t>Ind Wire 4 Sqmm x 4 core, MCB 63 Amp ABB, MCB Box 2-4 Way</t>
  </si>
  <si>
    <t>SK/138/23-24</t>
  </si>
  <si>
    <t>Safety Net</t>
  </si>
  <si>
    <t>SK/211/23-24</t>
  </si>
  <si>
    <t xml:space="preserve">Led Light Fitting </t>
  </si>
  <si>
    <t>SK/578/23-24</t>
  </si>
  <si>
    <t>AAC Fly Ash Block</t>
  </si>
  <si>
    <t>SK/378/23-24</t>
  </si>
  <si>
    <t>Aluminium Arm Cable, SFU 400 amp Enclouser, Busbar 200 amp, 200 &amp; 100 Amp Main Switch Kew, Aluminium Lugs 120, 70 &amp; 50 spmm, HRC Fuse 400 A</t>
  </si>
  <si>
    <t>SK/5898/23-24</t>
  </si>
  <si>
    <t>PPC</t>
  </si>
  <si>
    <t>SK/590/23-24</t>
  </si>
  <si>
    <t>SK/609/23-24</t>
  </si>
  <si>
    <t xml:space="preserve">200mm Foamlit 3mtr Pipe SN4, 110 &amp; 75mm Swr Pipe l0', 75mm Swr Nahani Trap WO Jali, Pvc Solvent 500m1 </t>
  </si>
  <si>
    <t>SK/697/23-24</t>
  </si>
  <si>
    <t>C I Plate 1x1, Gi Pipe, C I Funnel, Bentonite Powder, Copper Wires 8 swg</t>
  </si>
  <si>
    <t>SK/551/23-24</t>
  </si>
  <si>
    <t>SK/412/23-24</t>
  </si>
  <si>
    <t>23" Orrisa Pan White, P-Trap Sada</t>
  </si>
  <si>
    <t>SK/545/23-24</t>
  </si>
  <si>
    <t>SK/507/23-24</t>
  </si>
  <si>
    <t>SK/540/23-24</t>
  </si>
  <si>
    <t>SK/618/23-24</t>
  </si>
  <si>
    <t>JQR (069) Concealed Body</t>
  </si>
  <si>
    <t>SK/612/23-24</t>
  </si>
  <si>
    <t>SK/620/23-24</t>
  </si>
  <si>
    <t>40mm Swr Plpe 10"'B" Type,40mm Agri Elbow, 75mm Swr Pipe 2', Pvc Solvent 250m1, 3/4" Gpvc Elbow 90, 3/4" Cpvc Tee, l/2" Gpvc Threaded End Plug, 3/4"x1/2" Cpvc Brass Elbow 90, 3/4" x l/2" Cpvc Brass MTA, 314'xll2" Cpvc Brass Tee, Cpvc Solvent Coment 473m1</t>
  </si>
  <si>
    <t>SK/634/23-24</t>
  </si>
  <si>
    <t>SK/636/23-24</t>
  </si>
  <si>
    <t>AAG Fly Ash Block</t>
  </si>
  <si>
    <t>SK/656/23-24</t>
  </si>
  <si>
    <t>SK/666/23-24</t>
  </si>
  <si>
    <t>Cascade Chair Bracket</t>
  </si>
  <si>
    <t>SK/683/23-24</t>
  </si>
  <si>
    <t>SK/696/23-24</t>
  </si>
  <si>
    <t>Copper Arm Cable, Bulkhead Metal, Led Bulb 9w, ABB Switch 6A, Gang Box 3w, ABB MCB 16AMP 2 POLE, ABB Mcb 25A4P</t>
  </si>
  <si>
    <t>SK/699/23-24</t>
  </si>
  <si>
    <t>SW x BSP Elbow 2000 PSI, Forge Socket Ext Hvy Bsp M.S 15mm, Spc Erw C Class Elbow 80,65,50,40,32,25 mm</t>
  </si>
  <si>
    <t>SK/705/23-24</t>
  </si>
  <si>
    <t>110 &amp; 75mm Swr Pipe 10' , 110 &amp; 75mm Swr Pipe 4' , 110 &amp; 75mm Swr Single Y Plain , 110&amp;75 mm Swr Door Bend , 110&amp;75 mm Swr Plain Bend 90, 110&amp;75 mm Swr Plain Bend 45, 75mm Swr Plain Tee, Rubber Lubricant 500 Gm, G.I.U Bracket , G.I.U Bolt</t>
  </si>
  <si>
    <t>SK/719/23-24</t>
  </si>
  <si>
    <t>SK/678/23-24</t>
  </si>
  <si>
    <t>AAC Fly Ash Btock, Magic Bond Joint Mortar</t>
  </si>
  <si>
    <t>SK/728/23-24</t>
  </si>
  <si>
    <t xml:space="preserve">TUFF AAC Block </t>
  </si>
  <si>
    <t>SK/114/23-24</t>
  </si>
  <si>
    <t>Mcb Four Pole 100A, Mcb Box 2-4 way, Busbar 63amp, 100amp Main switch Kew, 100/200 Amp Neutal</t>
  </si>
  <si>
    <t>SK/227/23-24</t>
  </si>
  <si>
    <t>Round water Tank 2000 Ltr</t>
  </si>
  <si>
    <t>SK/259/23-24</t>
  </si>
  <si>
    <t>ISI Cube Mould 150mm</t>
  </si>
  <si>
    <t>SK/275/23-24</t>
  </si>
  <si>
    <t xml:space="preserve">2HP 1ph sub Pump, stator </t>
  </si>
  <si>
    <t>SK/443/23-24</t>
  </si>
  <si>
    <t>SK/552/23-24</t>
  </si>
  <si>
    <t>Neeraj Steel Sales</t>
  </si>
  <si>
    <t>361/23-24</t>
  </si>
  <si>
    <t>TMT BARS</t>
  </si>
  <si>
    <t>529/23-24</t>
  </si>
  <si>
    <t>710/23-24</t>
  </si>
  <si>
    <t>603/23-24</t>
  </si>
  <si>
    <t>Vastu RMC LLP</t>
  </si>
  <si>
    <t>VRMCG/2324/00149</t>
  </si>
  <si>
    <t>M-60 Pumpable</t>
  </si>
  <si>
    <t>Malik Steels Corporation</t>
  </si>
  <si>
    <t>MSC/23-24/49</t>
  </si>
  <si>
    <t>08 mm, 25mm,32ms TMT Bar</t>
  </si>
  <si>
    <t>Umika Enterprises</t>
  </si>
  <si>
    <t>32mm, 25mm &amp; 20mm dia Coupler</t>
  </si>
  <si>
    <t>32mm &amp; 25mm dia Coupler, 32/25mm dia Reducer Coupler</t>
  </si>
  <si>
    <t>32mm dia cold forged coupler, 32/25 mm dia cold forged coupler reducer</t>
  </si>
  <si>
    <t>25mm &amp; 22mm dia Coupler, 25/20mm dia Cold forged Reducer Coupler</t>
  </si>
  <si>
    <t>32mm, 25mm &amp; 20mm dia cold forged threading both side</t>
  </si>
  <si>
    <t xml:space="preserve">A-1 Fabrication </t>
  </si>
  <si>
    <t xml:space="preserve">Glazing, Opnable, Louvers, ACP Chajja Column, ACP Board, Sliding, Sliding Openable, Bathroom Louvers, Scaffolding </t>
  </si>
  <si>
    <t>Platform, Top Chajja, Borad, Shutter, MS Channel, MS Plate, Labour Charges, L Frame 2x2 Angle, MS Tappa 10" Deep, SS Railing, M.S.Sheet, Tempo Bhada, Platform Repairing, Platform &amp; Bucckel Roof Wire with Labour, Tank Sidi</t>
  </si>
  <si>
    <t>DGS/AE/06/2023-24</t>
  </si>
  <si>
    <t>RCC Work of Building</t>
  </si>
  <si>
    <t>Evolve Construction</t>
  </si>
  <si>
    <t>DGS/01/WO/Sheetal Ekta/2023</t>
  </si>
  <si>
    <t>Aluminium Form Work</t>
  </si>
  <si>
    <t>30/2023-24</t>
  </si>
  <si>
    <t>Construction of Residential Complex</t>
  </si>
  <si>
    <t>41/2023-24</t>
  </si>
  <si>
    <t>57/2023-24</t>
  </si>
  <si>
    <t>Mahakal Enterprises</t>
  </si>
  <si>
    <t>PERFORMA/01/23-24</t>
  </si>
  <si>
    <t>08mm, 10mm, 12mm, 16mm &amp; 20mm TMT Bars</t>
  </si>
  <si>
    <t>Saurabh Steel Corporation</t>
  </si>
  <si>
    <t>PRO/001/2023-24</t>
  </si>
  <si>
    <t>08mm, 12mm, 16mm &amp; 20mm TMT Bars</t>
  </si>
  <si>
    <t>Shree Ganesh Electricals</t>
  </si>
  <si>
    <t>Electrical Work</t>
  </si>
  <si>
    <t>SK Kawsar Ali Civil Contractor</t>
  </si>
  <si>
    <t>Window Framing Work, Border Patti Fixing, Tappa Fixing, Raizer Cutting With Fixing, Grove Making For Tappa, Champering Work, Wall Tiles Fixing, Umbra Patti Fixing, Dhar Polish Work, Passage Flooring Tiles, 2nd Floor (6 Room) Flooring
Tiles (1600*800), Tiles Skirting Work, Granite Fixing, Nali Traf Cutting, Pavor Flooring, Department Supply,</t>
  </si>
  <si>
    <t>30.03.2024 as per bill</t>
  </si>
  <si>
    <t>Total Construction Area in Sq. M.</t>
  </si>
  <si>
    <t>Exacavation Cost</t>
  </si>
  <si>
    <t>Basement Floor</t>
  </si>
  <si>
    <t>1st Floor</t>
  </si>
  <si>
    <t>2nd Floor</t>
  </si>
  <si>
    <t>3rd Floor</t>
  </si>
  <si>
    <t>4th Floor</t>
  </si>
  <si>
    <t>5th Floor</t>
  </si>
  <si>
    <t>6th Floor</t>
  </si>
  <si>
    <t>7th Floor</t>
  </si>
  <si>
    <t>8th Floor</t>
  </si>
  <si>
    <t>9th Floor</t>
  </si>
  <si>
    <t>10th Floor</t>
  </si>
  <si>
    <t>11th Floor</t>
  </si>
  <si>
    <t>12th Floor</t>
  </si>
  <si>
    <t>13th Floor</t>
  </si>
  <si>
    <t>14th Floor</t>
  </si>
  <si>
    <t>15th Floor</t>
  </si>
  <si>
    <t>16th Floor</t>
  </si>
  <si>
    <t>17th Floor</t>
  </si>
  <si>
    <t>18th Floor</t>
  </si>
  <si>
    <t>19th Floor</t>
  </si>
  <si>
    <t>20th Floor</t>
  </si>
  <si>
    <t>21st Floor</t>
  </si>
  <si>
    <t>22nd Floor</t>
  </si>
  <si>
    <t>23rd Floor</t>
  </si>
  <si>
    <t>24th Floor</t>
  </si>
  <si>
    <t>25th Floor</t>
  </si>
  <si>
    <t>26th Floor</t>
  </si>
  <si>
    <t>27th Floor</t>
  </si>
  <si>
    <t>28th Floor</t>
  </si>
  <si>
    <t>29th Floor</t>
  </si>
  <si>
    <t>30th Floor</t>
  </si>
  <si>
    <t>31st Floor</t>
  </si>
  <si>
    <t>32nd Floor</t>
  </si>
  <si>
    <t>33rd Floor</t>
  </si>
  <si>
    <t>Sub Total</t>
  </si>
  <si>
    <t>Parking</t>
  </si>
  <si>
    <t xml:space="preserve">                                                                                           </t>
  </si>
  <si>
    <t>Incurred Cost as per Bill till 30.06.2024</t>
  </si>
  <si>
    <t>30.06.2024 as per bill</t>
  </si>
  <si>
    <t>Difference b/w bills of 30.03.2024 &amp; 30.06.2024</t>
  </si>
  <si>
    <t>Difference of Cost incurred as %age of cost incurred as on 30.03.2024 &amp; 30.06.2024</t>
  </si>
  <si>
    <t>Incurred Cost in ` till 30.03.2024</t>
  </si>
  <si>
    <t>Incurred Cost in ` Cr. Till 30.03.2024</t>
  </si>
  <si>
    <t>Incurred Cost in ` till 30.06.2024</t>
  </si>
  <si>
    <t>Incurred Cost in ` Cr. Till 30.06.2024</t>
  </si>
  <si>
    <t>Saurabh Enterprise</t>
  </si>
  <si>
    <t>Sika Microcrete 4 &amp; AP Apcocrete</t>
  </si>
  <si>
    <t>25 mm dia Coupler &amp; 20 mm dia Coupler</t>
  </si>
  <si>
    <t>Cold Forged Threading Both Side 20 mm dia, 25 mm dia, 32 mm dia &amp; 20 mm dia oneside</t>
  </si>
  <si>
    <t>32 mm dia Cold Forged Coupler &amp; 25 mm dia Cold Forged Coupler</t>
  </si>
  <si>
    <t>Ap Cemcrete</t>
  </si>
  <si>
    <t>BMCC Enterprise</t>
  </si>
  <si>
    <t xml:space="preserve">Crush Sand, Metal Mix &amp; Plaster Sand </t>
  </si>
  <si>
    <t>M R Pigeon Net</t>
  </si>
  <si>
    <t>Agro Shade Net 75% BDL</t>
  </si>
  <si>
    <t>C Sand, P Sand &amp; Metal Mix</t>
  </si>
  <si>
    <t xml:space="preserve">20 mm dia Cold Forged Coupler, 25 mm dia Cold Forged Coupler, 32/25 mm dia reducer &amp; 25/20 mm dia reducer </t>
  </si>
  <si>
    <t>25 mm dia Cold Forged Coupler</t>
  </si>
  <si>
    <t>Vintage Traders</t>
  </si>
  <si>
    <t>047</t>
  </si>
  <si>
    <t>Flyash Blocks &amp; Joint Morter</t>
  </si>
  <si>
    <t>Anupam Hardware</t>
  </si>
  <si>
    <t>01746</t>
  </si>
  <si>
    <t>LED Flat Light &amp; PVC Green Breded Pipe</t>
  </si>
  <si>
    <t>S. V. &amp; Co.</t>
  </si>
  <si>
    <t>83/24-25</t>
  </si>
  <si>
    <t>Flexo Board</t>
  </si>
  <si>
    <t>BM24250082</t>
  </si>
  <si>
    <t>TMT Rebar</t>
  </si>
  <si>
    <t>02311</t>
  </si>
  <si>
    <t>Pipe Easyfit SCH- 80 &amp; others</t>
  </si>
  <si>
    <t>SK/114/24-25</t>
  </si>
  <si>
    <t>Aluminium Arm Cable &amp; others</t>
  </si>
  <si>
    <t>BM24250104</t>
  </si>
  <si>
    <t>02158</t>
  </si>
  <si>
    <t>Earthing Strip &amp; others</t>
  </si>
  <si>
    <t>Salim Timber Corporation</t>
  </si>
  <si>
    <t>82/2024-2025</t>
  </si>
  <si>
    <t>Timbers Frame</t>
  </si>
  <si>
    <t>SK/121/24-25</t>
  </si>
  <si>
    <t>SK/115/24-25</t>
  </si>
  <si>
    <t>Aluminium Lugs &amp; others</t>
  </si>
  <si>
    <t>SK/123/24-25</t>
  </si>
  <si>
    <t>Mortar Tuff Easyfix</t>
  </si>
  <si>
    <t>Ramkishan Prajapati</t>
  </si>
  <si>
    <t>40 mm round &amp; others</t>
  </si>
  <si>
    <t>RDC Concrete (India) Pvt Ltd</t>
  </si>
  <si>
    <t>11MU24BP2-747</t>
  </si>
  <si>
    <t>M60- Supercrete</t>
  </si>
  <si>
    <t>11MU24BP2-748</t>
  </si>
  <si>
    <t>11MU24BP2-749</t>
  </si>
  <si>
    <t>11MU24BP2-750</t>
  </si>
  <si>
    <t>11MU24BP2-762</t>
  </si>
  <si>
    <t>11MU24BP1-783</t>
  </si>
  <si>
    <t>11MU24BP1-789</t>
  </si>
  <si>
    <t>11MU24BP1-786</t>
  </si>
  <si>
    <t>11MU24BP2-765</t>
  </si>
  <si>
    <t>11MU24BP2-764</t>
  </si>
  <si>
    <t>11MU24BP2-763</t>
  </si>
  <si>
    <t>11MU24BP2-746</t>
  </si>
  <si>
    <t>11MU24BP2-767</t>
  </si>
  <si>
    <t>11MU24BP2-768</t>
  </si>
  <si>
    <t>11MU24BP1-790</t>
  </si>
  <si>
    <t>11MU24BP1-794</t>
  </si>
  <si>
    <t>11MU24BP1-793</t>
  </si>
  <si>
    <t>11MU24BP2-769</t>
  </si>
  <si>
    <t>11MU24BP1-795</t>
  </si>
  <si>
    <t>11MU24BP2-770</t>
  </si>
  <si>
    <t>11MU24BP1-796</t>
  </si>
  <si>
    <t>11MU24BP1-797</t>
  </si>
  <si>
    <t>11MU24BP1-799</t>
  </si>
  <si>
    <t>11MU24BP2-771</t>
  </si>
  <si>
    <t>11MU24BP1-798</t>
  </si>
  <si>
    <t>11MU24BP2-772</t>
  </si>
  <si>
    <t>11MU24BP2-773</t>
  </si>
  <si>
    <t>11MU24BP1-800</t>
  </si>
  <si>
    <t>11MU24BP1-801</t>
  </si>
  <si>
    <t>11MU24BP1-802</t>
  </si>
  <si>
    <t>11MU24BP1-803</t>
  </si>
  <si>
    <t>11MU24BP1-806</t>
  </si>
  <si>
    <t>11MU24BP2-780</t>
  </si>
  <si>
    <t>11MU24BP1-807</t>
  </si>
  <si>
    <t>11MU24BP1-810</t>
  </si>
  <si>
    <t>11MU24BP1-787</t>
  </si>
  <si>
    <t>Cold Forged Coupler 20 mm dia, 25 mm dia &amp; 32 mm dia</t>
  </si>
  <si>
    <t>Cold Forged Coupler 25 mm dia &amp; 32/25 mm dia</t>
  </si>
  <si>
    <t>Cold Forged Coupler 20 mm dia, 25 mm dia &amp; 25/20 mm dia</t>
  </si>
  <si>
    <t>Mahadev Traders</t>
  </si>
  <si>
    <t>M. S. Binding Wire</t>
  </si>
  <si>
    <t>187/24-25</t>
  </si>
  <si>
    <t>Flexo Board &amp; other</t>
  </si>
  <si>
    <t>Abhay Facility Service</t>
  </si>
  <si>
    <t>Jai Durga Transport</t>
  </si>
  <si>
    <t>Boring Water</t>
  </si>
  <si>
    <t>Vinod Yadav</t>
  </si>
  <si>
    <t>Steel Shifting</t>
  </si>
  <si>
    <t>2/2024-25</t>
  </si>
  <si>
    <t>RA Bill 03</t>
  </si>
  <si>
    <t>Brahmadev</t>
  </si>
  <si>
    <t>003</t>
  </si>
  <si>
    <t>Meter room cement sheet</t>
  </si>
  <si>
    <t>Shravan Sahani</t>
  </si>
  <si>
    <t>12 Frame and others</t>
  </si>
  <si>
    <t>Rukmani G.Chouhan</t>
  </si>
  <si>
    <t>Labour</t>
  </si>
  <si>
    <t>SRSBM Lab Testing Pvt.Ltd.</t>
  </si>
  <si>
    <t>MRT-27006</t>
  </si>
  <si>
    <t>Concrete Cube ( Compressive Strength)</t>
  </si>
  <si>
    <t>Boring Water, Drinking Water</t>
  </si>
  <si>
    <t>Poonam D. Jha</t>
  </si>
  <si>
    <t>Rabbit</t>
  </si>
  <si>
    <t>25 mm dia cold forged one side , 25 mm dia forged both side, 20 mm dia forged</t>
  </si>
  <si>
    <t>Steel Shifting, Block</t>
  </si>
  <si>
    <t>Rajesh Singh Water pump hiring</t>
  </si>
  <si>
    <t>HP Pump</t>
  </si>
  <si>
    <t>AFS/867/2024</t>
  </si>
  <si>
    <t>Secuirty head guars, Liftman</t>
  </si>
  <si>
    <t>Maharaja Enterprises</t>
  </si>
  <si>
    <t>Bottles</t>
  </si>
  <si>
    <t>25 mm dia cold forged one side , 25 mm dia forged both side, 20 mm dia forged, 32 mm dia forged</t>
  </si>
  <si>
    <t>Janki Devi Prajapati</t>
  </si>
  <si>
    <t>40 mm round block, 25 mm square block, Transport charges</t>
  </si>
  <si>
    <t>Om Infrastrcuture</t>
  </si>
  <si>
    <t>OM/008/2024-25</t>
  </si>
  <si>
    <t>Labour Work</t>
  </si>
  <si>
    <t>DGS/AE/04/2024-25</t>
  </si>
  <si>
    <t>Mahibuddin</t>
  </si>
  <si>
    <t>Labour Charges</t>
  </si>
  <si>
    <t>Saikat Mondal</t>
  </si>
  <si>
    <t>glass sticker with pasting</t>
  </si>
  <si>
    <t>Acrylic letter, Logo 2 pic</t>
  </si>
  <si>
    <t>00059</t>
  </si>
  <si>
    <t>Wires House Flex 1.5 SQ MM &amp; others</t>
  </si>
  <si>
    <t>Shree Krushna Electrical &amp; Hardware</t>
  </si>
  <si>
    <t>Water Tank 2000 L &amp; Tampo</t>
  </si>
  <si>
    <t>SK/033/24-25</t>
  </si>
  <si>
    <t>PPC Birla Shakti</t>
  </si>
  <si>
    <t>Maatangi Enterprises</t>
  </si>
  <si>
    <t xml:space="preserve">Black Granite </t>
  </si>
  <si>
    <t>SK/035/24-25</t>
  </si>
  <si>
    <t>AAC Fly Ash Block &amp; Magic Bond Joint Mortar</t>
  </si>
  <si>
    <t>ASC066/24-25</t>
  </si>
  <si>
    <t>TMT BARS 8 mm, 12 mm, 16 mm, 20 mm &amp; 25 mm</t>
  </si>
  <si>
    <t>SK/041/24-25</t>
  </si>
  <si>
    <t>Reducer Socket MS ERW 80*40 mm &amp; others</t>
  </si>
  <si>
    <t>SK/047/24-25</t>
  </si>
  <si>
    <t>Butterfly Valve &amp; others</t>
  </si>
  <si>
    <t>P Draw, 110 mm Albow &amp; others</t>
  </si>
  <si>
    <t>01036</t>
  </si>
  <si>
    <t>Vertical Tank Black 2000 ltr &amp; Others</t>
  </si>
  <si>
    <t>AP Antihack</t>
  </si>
  <si>
    <t>01136</t>
  </si>
  <si>
    <t>Pump Mono Mik-22-18 2HP &amp; Other</t>
  </si>
  <si>
    <t>Schindler India Pvt Ltd</t>
  </si>
  <si>
    <t>CI2700413089</t>
  </si>
  <si>
    <t>Installation, Repair &amp; Maintenance of Elevators &amp; Escalators</t>
  </si>
  <si>
    <t>AC/24-25/0011</t>
  </si>
  <si>
    <t>M-60 Mivan &amp; others</t>
  </si>
  <si>
    <t>006</t>
  </si>
  <si>
    <t>Tube Light, Flood light, Ploycab core, Metal Socket single phase</t>
  </si>
  <si>
    <t>203/24-25</t>
  </si>
  <si>
    <t>TMT BARS- 8mm, 10mm, 12mm, 16mm, 20mm, 25mm, 32mm</t>
  </si>
  <si>
    <t>24-25/0011</t>
  </si>
  <si>
    <t>Pumping Charges</t>
  </si>
  <si>
    <t>TDS on Labour</t>
  </si>
  <si>
    <t>City Elevators Private Limited</t>
  </si>
  <si>
    <t>B S Fire Protection</t>
  </si>
  <si>
    <t>Seema Dipak Alaskar</t>
  </si>
  <si>
    <t>Bajarang Drilling</t>
  </si>
  <si>
    <t>06</t>
  </si>
  <si>
    <t>Bill for Core cutting, Drilling hole in RCC along with electric portable machine</t>
  </si>
  <si>
    <t>Shri Krihsna Electrical &amp; Hardware</t>
  </si>
  <si>
    <t>014</t>
  </si>
  <si>
    <t>L Hall Pass &amp; Anchor Faszar</t>
  </si>
  <si>
    <t>Aayush Enterprises</t>
  </si>
  <si>
    <t>FAIBER MESH (HSN7019)</t>
  </si>
  <si>
    <t>AC/24-25/0514</t>
  </si>
  <si>
    <t>M-60 MIVAN OPC Without Pump, M-60 MIVAN OPC With Pump, Pumping Charges</t>
  </si>
  <si>
    <t>Plaster Sand, Metal Mix, Crush Sand</t>
  </si>
  <si>
    <t>R.R Enterprises</t>
  </si>
  <si>
    <t>RMC M-60 FREE FLOW, SLURRY</t>
  </si>
  <si>
    <t>136/2024-2025</t>
  </si>
  <si>
    <t>RCC Chember cover with frame, 600x900, Transport</t>
  </si>
  <si>
    <t xml:space="preserve">Shabbir Pipe Fitting </t>
  </si>
  <si>
    <t>SPF/064/24-25</t>
  </si>
  <si>
    <t>Steelman 6" G.I C Class</t>
  </si>
  <si>
    <t>VT/24-25/36</t>
  </si>
  <si>
    <t xml:space="preserve"> Fly Ash Block, Joining Mortor</t>
  </si>
  <si>
    <t>Cost incurred as %age of cost incurred as 30.06.2024 CA Certificate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</si>
</sst>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 #,##0.00_ ;_ * \-#,##0.00_ ;_ * &quot;-&quot;??_ ;_ @_ "/>
    <numFmt numFmtId="164" formatCode="_(* #,##0.00_);_(* \(#,##0.00\);_(* &quot;-&quot;??_);_(@_)"/>
    <numFmt numFmtId="165" formatCode="_-* #,##0_-;\-* #,##0_-;_-* &quot;-&quot;??_-;_-@_-"/>
    <numFmt numFmtId="166" formatCode="_ * #,##0_ ;_ * \-#,##0_ ;_ * &quot;-&quot;??_ ;_ @_ "/>
  </numFmts>
  <fonts count="24" x14ac:knownFonts="1">
    <font>
      <sz val="11"/>
      <color theme="1"/>
      <name val="Calibri"/>
      <family val="2"/>
      <scheme val="minor"/>
    </font>
    <font>
      <sz val="11"/>
      <color theme="1"/>
      <name val="Calibri"/>
      <family val="2"/>
      <scheme val="minor"/>
    </font>
    <font>
      <b/>
      <sz val="11"/>
      <color theme="1"/>
      <name val="Calibri"/>
      <family val="2"/>
      <scheme val="minor"/>
    </font>
    <font>
      <b/>
      <sz val="12"/>
      <name val="Arial Narrow"/>
      <family val="2"/>
    </font>
    <font>
      <sz val="12"/>
      <name val="Arial Narrow"/>
      <family val="2"/>
    </font>
    <font>
      <sz val="12"/>
      <color rgb="FF000000"/>
      <name val="Arial Narrow"/>
      <family val="2"/>
    </font>
    <font>
      <sz val="12"/>
      <color theme="1"/>
      <name val="Arial Narrow"/>
      <family val="2"/>
    </font>
    <font>
      <sz val="11"/>
      <name val="Calibri"/>
      <family val="2"/>
      <scheme val="minor"/>
    </font>
    <font>
      <b/>
      <sz val="11"/>
      <name val="Calibri"/>
      <family val="2"/>
      <scheme val="minor"/>
    </font>
    <font>
      <b/>
      <sz val="12"/>
      <name val="Calibri"/>
      <family val="2"/>
      <scheme val="minor"/>
    </font>
    <font>
      <b/>
      <sz val="11"/>
      <color theme="1"/>
      <name val="Arial Narrow"/>
      <family val="2"/>
    </font>
    <font>
      <sz val="11"/>
      <color theme="1"/>
      <name val="Arial Narrow"/>
      <family val="2"/>
    </font>
    <font>
      <sz val="11"/>
      <color theme="1"/>
      <name val="Arial"/>
      <family val="2"/>
    </font>
    <font>
      <sz val="11"/>
      <color theme="1"/>
      <name val="Arial"/>
      <family val="2"/>
    </font>
    <font>
      <sz val="11"/>
      <color theme="1"/>
      <name val="Calibri"/>
      <family val="2"/>
      <scheme val="minor"/>
    </font>
    <font>
      <b/>
      <sz val="11"/>
      <color rgb="FF000000"/>
      <name val="Arial Narrow"/>
      <family val="2"/>
    </font>
    <font>
      <sz val="11"/>
      <color theme="1"/>
      <name val="Calibri"/>
      <family val="2"/>
    </font>
    <font>
      <sz val="11"/>
      <name val="Calibri"/>
      <family val="2"/>
    </font>
    <font>
      <sz val="11"/>
      <name val="Arial Narrow"/>
      <family val="2"/>
    </font>
    <font>
      <b/>
      <sz val="11"/>
      <color theme="1"/>
      <name val="Calibri"/>
      <family val="2"/>
    </font>
    <font>
      <sz val="12"/>
      <color theme="1"/>
      <name val="Times New Roman"/>
      <family val="1"/>
    </font>
    <font>
      <sz val="12"/>
      <name val="Times New Roman"/>
      <family val="1"/>
    </font>
    <font>
      <b/>
      <sz val="12"/>
      <color theme="1"/>
      <name val="Times New Roman"/>
      <family val="1"/>
    </font>
    <font>
      <sz val="11"/>
      <color rgb="FF000000"/>
      <name val="Arial Narrow"/>
      <family val="2"/>
    </font>
  </fonts>
  <fills count="8">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C000"/>
        <bgColor indexed="64"/>
      </patternFill>
    </fill>
    <fill>
      <patternFill patternType="solid">
        <fgColor rgb="FF92D050"/>
        <bgColor indexed="64"/>
      </patternFill>
    </fill>
    <fill>
      <patternFill patternType="solid">
        <fgColor theme="8" tint="0.39997558519241921"/>
        <bgColor indexed="64"/>
      </patternFill>
    </fill>
    <fill>
      <patternFill patternType="solid">
        <fgColor theme="8" tint="0.79998168889431442"/>
        <bgColor indexed="64"/>
      </patternFill>
    </fill>
  </fills>
  <borders count="8">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rgb="FF000000"/>
      </left>
      <right/>
      <top style="thin">
        <color rgb="FF000000"/>
      </top>
      <bottom style="thin">
        <color rgb="FF000000"/>
      </bottom>
      <diagonal/>
    </border>
    <border>
      <left/>
      <right style="thin">
        <color indexed="64"/>
      </right>
      <top style="thin">
        <color indexed="64"/>
      </top>
      <bottom style="thin">
        <color indexed="64"/>
      </bottom>
      <diagonal/>
    </border>
  </borders>
  <cellStyleXfs count="10">
    <xf numFmtId="0" fontId="0" fillId="0"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0" fontId="12" fillId="0" borderId="0"/>
    <xf numFmtId="164" fontId="13" fillId="0" borderId="0" applyFont="0" applyFill="0" applyBorder="0" applyAlignment="0" applyProtection="0"/>
    <xf numFmtId="0" fontId="14" fillId="0" borderId="0"/>
    <xf numFmtId="0" fontId="1" fillId="0" borderId="0"/>
    <xf numFmtId="0" fontId="12" fillId="0" borderId="0"/>
  </cellStyleXfs>
  <cellXfs count="138">
    <xf numFmtId="0" fontId="0" fillId="0" borderId="0" xfId="0"/>
    <xf numFmtId="43" fontId="0" fillId="0" borderId="0" xfId="0" applyNumberFormat="1"/>
    <xf numFmtId="0" fontId="3" fillId="0" borderId="2" xfId="0" applyFont="1" applyBorder="1" applyAlignment="1">
      <alignment horizontal="center" vertical="center" wrapText="1"/>
    </xf>
    <xf numFmtId="0" fontId="3" fillId="0" borderId="5" xfId="0" applyFont="1" applyBorder="1" applyAlignment="1">
      <alignment horizontal="center" vertical="center" wrapText="1"/>
    </xf>
    <xf numFmtId="0" fontId="0" fillId="0" borderId="0" xfId="0" applyAlignment="1">
      <alignment wrapText="1"/>
    </xf>
    <xf numFmtId="0" fontId="4" fillId="0" borderId="3" xfId="0" applyFont="1" applyBorder="1" applyAlignment="1">
      <alignment horizontal="left" vertical="center" wrapText="1"/>
    </xf>
    <xf numFmtId="43" fontId="5" fillId="0" borderId="2" xfId="0" applyNumberFormat="1" applyFont="1" applyBorder="1" applyAlignment="1">
      <alignment horizontal="right" wrapText="1"/>
    </xf>
    <xf numFmtId="43" fontId="4" fillId="0" borderId="2" xfId="3" applyFont="1" applyFill="1" applyBorder="1" applyAlignment="1">
      <alignment horizontal="center" wrapText="1"/>
    </xf>
    <xf numFmtId="43" fontId="4" fillId="0" borderId="2" xfId="1" applyFont="1" applyFill="1" applyBorder="1" applyAlignment="1">
      <alignment horizontal="center" wrapText="1"/>
    </xf>
    <xf numFmtId="43" fontId="4" fillId="0" borderId="4" xfId="3" applyFont="1" applyFill="1" applyBorder="1" applyAlignment="1">
      <alignment horizontal="center" wrapText="1"/>
    </xf>
    <xf numFmtId="43" fontId="4" fillId="0" borderId="5" xfId="3" applyFont="1" applyFill="1" applyBorder="1" applyAlignment="1">
      <alignment horizontal="center" wrapText="1"/>
    </xf>
    <xf numFmtId="0" fontId="4" fillId="0" borderId="2" xfId="0" applyFont="1" applyBorder="1" applyAlignment="1">
      <alignment vertical="center" wrapText="1"/>
    </xf>
    <xf numFmtId="0" fontId="6" fillId="2" borderId="6" xfId="0" applyFont="1" applyFill="1" applyBorder="1" applyAlignment="1">
      <alignment wrapText="1"/>
    </xf>
    <xf numFmtId="0" fontId="6" fillId="0" borderId="6" xfId="0" applyFont="1" applyBorder="1" applyAlignment="1">
      <alignment vertical="center" wrapText="1"/>
    </xf>
    <xf numFmtId="0" fontId="7" fillId="0" borderId="0" xfId="0" applyFont="1"/>
    <xf numFmtId="165" fontId="3" fillId="0" borderId="2" xfId="0" applyNumberFormat="1" applyFont="1" applyBorder="1" applyAlignment="1">
      <alignment horizontal="left" wrapText="1"/>
    </xf>
    <xf numFmtId="164" fontId="3" fillId="0" borderId="2" xfId="4" applyFont="1" applyFill="1" applyBorder="1" applyAlignment="1">
      <alignment horizontal="right" wrapText="1"/>
    </xf>
    <xf numFmtId="164" fontId="0" fillId="0" borderId="0" xfId="0" applyNumberFormat="1"/>
    <xf numFmtId="164" fontId="0" fillId="0" borderId="0" xfId="4" applyFont="1"/>
    <xf numFmtId="0" fontId="8" fillId="0" borderId="2" xfId="0" applyFont="1" applyBorder="1" applyAlignment="1">
      <alignment horizontal="center" vertical="center" wrapText="1"/>
    </xf>
    <xf numFmtId="43" fontId="2" fillId="0" borderId="2" xfId="3" applyFont="1" applyBorder="1" applyAlignment="1">
      <alignment horizontal="center" vertical="center" wrapText="1"/>
    </xf>
    <xf numFmtId="43" fontId="2" fillId="0" borderId="0" xfId="3" applyFont="1" applyBorder="1" applyAlignment="1">
      <alignment horizontal="center" vertical="center" wrapText="1"/>
    </xf>
    <xf numFmtId="10" fontId="0" fillId="0" borderId="2" xfId="2" applyNumberFormat="1" applyFont="1" applyBorder="1" applyAlignment="1">
      <alignment wrapText="1"/>
    </xf>
    <xf numFmtId="10" fontId="0" fillId="0" borderId="0" xfId="2" applyNumberFormat="1" applyFont="1" applyBorder="1" applyAlignment="1">
      <alignment wrapText="1"/>
    </xf>
    <xf numFmtId="0" fontId="9" fillId="0" borderId="2" xfId="0" applyFont="1" applyBorder="1" applyAlignment="1">
      <alignment wrapText="1"/>
    </xf>
    <xf numFmtId="43" fontId="3" fillId="0" borderId="2" xfId="3" applyFont="1" applyFill="1" applyBorder="1" applyAlignment="1">
      <alignment horizontal="right" wrapText="1"/>
    </xf>
    <xf numFmtId="10" fontId="2" fillId="0" borderId="2" xfId="2" applyNumberFormat="1" applyFont="1" applyBorder="1" applyAlignment="1">
      <alignment wrapText="1"/>
    </xf>
    <xf numFmtId="10" fontId="2" fillId="0" borderId="0" xfId="2" applyNumberFormat="1" applyFont="1" applyBorder="1" applyAlignment="1">
      <alignment wrapText="1"/>
    </xf>
    <xf numFmtId="43" fontId="0" fillId="0" borderId="0" xfId="3" applyFont="1" applyAlignment="1">
      <alignment wrapText="1"/>
    </xf>
    <xf numFmtId="43" fontId="10" fillId="0" borderId="2" xfId="1" applyFont="1" applyBorder="1" applyAlignment="1">
      <alignment horizontal="center" vertical="center" wrapText="1"/>
    </xf>
    <xf numFmtId="0" fontId="1" fillId="0" borderId="0" xfId="8"/>
    <xf numFmtId="43" fontId="4" fillId="0" borderId="2" xfId="3" applyFont="1" applyFill="1" applyBorder="1" applyAlignment="1">
      <alignment horizontal="center" vertical="center" wrapText="1"/>
    </xf>
    <xf numFmtId="0" fontId="10" fillId="0" borderId="2" xfId="8" applyFont="1" applyBorder="1" applyAlignment="1">
      <alignment horizontal="center" vertical="center" wrapText="1"/>
    </xf>
    <xf numFmtId="0" fontId="11" fillId="0" borderId="2" xfId="8" applyFont="1" applyBorder="1"/>
    <xf numFmtId="0" fontId="11" fillId="0" borderId="2" xfId="8" applyFont="1" applyBorder="1" applyAlignment="1">
      <alignment wrapText="1"/>
    </xf>
    <xf numFmtId="43" fontId="15" fillId="0" borderId="2" xfId="1" applyFont="1" applyFill="1" applyBorder="1" applyAlignment="1">
      <alignment horizontal="center" vertical="center" wrapText="1"/>
    </xf>
    <xf numFmtId="9" fontId="11" fillId="0" borderId="2" xfId="2" applyFont="1" applyBorder="1"/>
    <xf numFmtId="43" fontId="11" fillId="0" borderId="2" xfId="8" applyNumberFormat="1" applyFont="1" applyBorder="1"/>
    <xf numFmtId="0" fontId="1" fillId="0" borderId="0" xfId="8" applyAlignment="1">
      <alignment wrapText="1"/>
    </xf>
    <xf numFmtId="43" fontId="1" fillId="0" borderId="0" xfId="1" applyFont="1"/>
    <xf numFmtId="0" fontId="1" fillId="0" borderId="0" xfId="8" applyAlignment="1">
      <alignment horizontal="center" vertical="center" wrapText="1"/>
    </xf>
    <xf numFmtId="43" fontId="10" fillId="0" borderId="2" xfId="1" applyFont="1" applyBorder="1"/>
    <xf numFmtId="10" fontId="10" fillId="0" borderId="2" xfId="2" applyNumberFormat="1" applyFont="1" applyBorder="1"/>
    <xf numFmtId="43" fontId="4" fillId="0" borderId="2" xfId="1" applyFont="1" applyFill="1" applyBorder="1" applyAlignment="1">
      <alignment wrapText="1"/>
    </xf>
    <xf numFmtId="43" fontId="4" fillId="0" borderId="2" xfId="3" applyFont="1" applyFill="1" applyBorder="1" applyAlignment="1">
      <alignment horizontal="left" wrapText="1"/>
    </xf>
    <xf numFmtId="0" fontId="10" fillId="0" borderId="2" xfId="0" applyFont="1" applyBorder="1" applyAlignment="1">
      <alignment horizontal="center" vertical="center" wrapText="1"/>
    </xf>
    <xf numFmtId="0" fontId="0" fillId="0" borderId="0" xfId="0" applyAlignment="1">
      <alignment horizontal="center" vertical="center" wrapText="1"/>
    </xf>
    <xf numFmtId="0" fontId="11" fillId="2" borderId="2" xfId="0" applyFont="1" applyFill="1" applyBorder="1"/>
    <xf numFmtId="0" fontId="4" fillId="2" borderId="2" xfId="0" applyFont="1" applyFill="1" applyBorder="1" applyAlignment="1">
      <alignment horizontal="left" vertical="center" wrapText="1"/>
    </xf>
    <xf numFmtId="43" fontId="4" fillId="2" borderId="2" xfId="1" applyFont="1" applyFill="1" applyBorder="1" applyAlignment="1">
      <alignment horizontal="left" vertical="center" wrapText="1"/>
    </xf>
    <xf numFmtId="43" fontId="0" fillId="0" borderId="0" xfId="1" applyFont="1"/>
    <xf numFmtId="0" fontId="4" fillId="2" borderId="2" xfId="0" applyFont="1" applyFill="1" applyBorder="1" applyAlignment="1">
      <alignment vertical="center"/>
    </xf>
    <xf numFmtId="0" fontId="4" fillId="2" borderId="2" xfId="0" applyFont="1" applyFill="1" applyBorder="1" applyAlignment="1">
      <alignment wrapText="1"/>
    </xf>
    <xf numFmtId="0" fontId="4" fillId="2" borderId="2" xfId="0" applyFont="1" applyFill="1" applyBorder="1" applyAlignment="1">
      <alignment vertical="center" wrapText="1"/>
    </xf>
    <xf numFmtId="0" fontId="10" fillId="2" borderId="2" xfId="0" applyFont="1" applyFill="1" applyBorder="1"/>
    <xf numFmtId="43" fontId="10" fillId="2" borderId="2" xfId="1" applyFont="1" applyFill="1" applyBorder="1"/>
    <xf numFmtId="164" fontId="10" fillId="2" borderId="2" xfId="4" applyFont="1" applyFill="1" applyBorder="1"/>
    <xf numFmtId="43" fontId="16" fillId="0" borderId="0" xfId="8" applyNumberFormat="1" applyFont="1"/>
    <xf numFmtId="43" fontId="11" fillId="0" borderId="2" xfId="8" applyNumberFormat="1" applyFont="1" applyBorder="1" applyAlignment="1">
      <alignment wrapText="1"/>
    </xf>
    <xf numFmtId="0" fontId="10" fillId="0" borderId="2" xfId="8" applyFont="1" applyBorder="1"/>
    <xf numFmtId="43" fontId="10" fillId="0" borderId="2" xfId="8" applyNumberFormat="1" applyFont="1" applyBorder="1"/>
    <xf numFmtId="0" fontId="16" fillId="0" borderId="0" xfId="8" applyFont="1" applyAlignment="1">
      <alignment wrapText="1"/>
    </xf>
    <xf numFmtId="43" fontId="16" fillId="0" borderId="0" xfId="8" applyNumberFormat="1" applyFont="1" applyAlignment="1">
      <alignment wrapText="1"/>
    </xf>
    <xf numFmtId="43" fontId="11" fillId="0" borderId="2" xfId="1" applyFont="1" applyBorder="1"/>
    <xf numFmtId="43" fontId="16" fillId="0" borderId="0" xfId="1" applyFont="1"/>
    <xf numFmtId="0" fontId="8" fillId="2" borderId="2" xfId="0" applyFont="1" applyFill="1" applyBorder="1" applyAlignment="1">
      <alignment horizontal="center" vertical="center" wrapText="1"/>
    </xf>
    <xf numFmtId="43" fontId="2" fillId="2" borderId="2" xfId="3" applyFont="1" applyFill="1" applyBorder="1" applyAlignment="1">
      <alignment horizontal="center" vertical="center" wrapText="1"/>
    </xf>
    <xf numFmtId="43" fontId="2" fillId="2" borderId="5" xfId="3" applyFont="1" applyFill="1" applyBorder="1" applyAlignment="1">
      <alignment horizontal="center" vertical="center" wrapText="1"/>
    </xf>
    <xf numFmtId="0" fontId="4" fillId="2" borderId="3" xfId="0" applyFont="1" applyFill="1" applyBorder="1" applyAlignment="1">
      <alignment horizontal="left" vertical="center" wrapText="1"/>
    </xf>
    <xf numFmtId="43" fontId="5" fillId="2" borderId="2" xfId="0" applyNumberFormat="1" applyFont="1" applyFill="1" applyBorder="1" applyAlignment="1">
      <alignment horizontal="right" wrapText="1"/>
    </xf>
    <xf numFmtId="43" fontId="4" fillId="2" borderId="5" xfId="3" applyFont="1" applyFill="1" applyBorder="1" applyAlignment="1">
      <alignment horizontal="center" wrapText="1"/>
    </xf>
    <xf numFmtId="43" fontId="0" fillId="2" borderId="2" xfId="3" applyFont="1" applyFill="1" applyBorder="1" applyAlignment="1">
      <alignment wrapText="1"/>
    </xf>
    <xf numFmtId="10" fontId="0" fillId="2" borderId="2" xfId="2" applyNumberFormat="1" applyFont="1" applyFill="1" applyBorder="1" applyAlignment="1">
      <alignment wrapText="1"/>
    </xf>
    <xf numFmtId="0" fontId="6" fillId="2" borderId="6" xfId="0" applyFont="1" applyFill="1" applyBorder="1" applyAlignment="1">
      <alignment vertical="center" wrapText="1"/>
    </xf>
    <xf numFmtId="0" fontId="9" fillId="2" borderId="2" xfId="0" applyFont="1" applyFill="1" applyBorder="1" applyAlignment="1">
      <alignment wrapText="1"/>
    </xf>
    <xf numFmtId="43" fontId="3" fillId="2" borderId="2" xfId="3" applyFont="1" applyFill="1" applyBorder="1" applyAlignment="1">
      <alignment horizontal="right" wrapText="1"/>
    </xf>
    <xf numFmtId="0" fontId="20" fillId="0" borderId="2" xfId="0" applyFont="1" applyBorder="1" applyAlignment="1">
      <alignment horizontal="center" vertical="center"/>
    </xf>
    <xf numFmtId="0" fontId="20" fillId="0" borderId="2" xfId="0" applyFont="1" applyBorder="1"/>
    <xf numFmtId="0" fontId="20" fillId="0" borderId="2" xfId="0" quotePrefix="1" applyFont="1" applyBorder="1" applyAlignment="1">
      <alignment horizontal="center" vertical="center"/>
    </xf>
    <xf numFmtId="0" fontId="20" fillId="0" borderId="2" xfId="0" applyFont="1" applyBorder="1" applyAlignment="1">
      <alignment horizontal="left"/>
    </xf>
    <xf numFmtId="0" fontId="17" fillId="0" borderId="0" xfId="8" applyFont="1"/>
    <xf numFmtId="43" fontId="11" fillId="0" borderId="2" xfId="8" applyNumberFormat="1" applyFont="1" applyBorder="1" applyAlignment="1">
      <alignment horizontal="center" vertical="center" wrapText="1"/>
    </xf>
    <xf numFmtId="43" fontId="1" fillId="0" borderId="0" xfId="1"/>
    <xf numFmtId="0" fontId="19" fillId="0" borderId="0" xfId="8" applyFont="1" applyAlignment="1">
      <alignment horizontal="center" vertical="center" wrapText="1"/>
    </xf>
    <xf numFmtId="0" fontId="10" fillId="0" borderId="2" xfId="8" applyFont="1" applyBorder="1" applyAlignment="1">
      <alignment wrapText="1"/>
    </xf>
    <xf numFmtId="0" fontId="2" fillId="0" borderId="0" xfId="8" applyFont="1"/>
    <xf numFmtId="0" fontId="22" fillId="0" borderId="0" xfId="0" applyFont="1"/>
    <xf numFmtId="14" fontId="0" fillId="0" borderId="0" xfId="0" applyNumberFormat="1"/>
    <xf numFmtId="0" fontId="22" fillId="0" borderId="2" xfId="0" applyFont="1" applyBorder="1"/>
    <xf numFmtId="14" fontId="22" fillId="0" borderId="2" xfId="0" applyNumberFormat="1" applyFont="1" applyBorder="1" applyAlignment="1">
      <alignment horizontal="center"/>
    </xf>
    <xf numFmtId="0" fontId="22" fillId="0" borderId="2" xfId="0" applyFont="1" applyBorder="1" applyAlignment="1">
      <alignment horizontal="center"/>
    </xf>
    <xf numFmtId="14" fontId="20" fillId="0" borderId="2" xfId="0" applyNumberFormat="1" applyFont="1" applyBorder="1" applyAlignment="1">
      <alignment horizontal="center"/>
    </xf>
    <xf numFmtId="166" fontId="20" fillId="0" borderId="2" xfId="1" applyNumberFormat="1" applyFont="1" applyBorder="1" applyAlignment="1">
      <alignment horizontal="center" vertical="center"/>
    </xf>
    <xf numFmtId="14" fontId="20" fillId="0" borderId="0" xfId="0" applyNumberFormat="1" applyFont="1" applyAlignment="1">
      <alignment horizontal="center"/>
    </xf>
    <xf numFmtId="166" fontId="20" fillId="0" borderId="2" xfId="1" applyNumberFormat="1" applyFont="1" applyBorder="1"/>
    <xf numFmtId="1" fontId="20" fillId="0" borderId="2" xfId="0" quotePrefix="1" applyNumberFormat="1" applyFont="1" applyBorder="1" applyAlignment="1">
      <alignment horizontal="center" vertical="center"/>
    </xf>
    <xf numFmtId="166" fontId="20" fillId="0" borderId="2" xfId="1" applyNumberFormat="1" applyFont="1" applyFill="1" applyBorder="1"/>
    <xf numFmtId="0" fontId="21" fillId="0" borderId="2" xfId="0" applyFont="1" applyBorder="1" applyAlignment="1">
      <alignment horizontal="center" vertical="center"/>
    </xf>
    <xf numFmtId="0" fontId="21" fillId="0" borderId="2" xfId="0" applyFont="1" applyBorder="1"/>
    <xf numFmtId="14" fontId="21" fillId="0" borderId="2" xfId="0" applyNumberFormat="1" applyFont="1" applyBorder="1" applyAlignment="1">
      <alignment horizontal="center"/>
    </xf>
    <xf numFmtId="166" fontId="21" fillId="0" borderId="2" xfId="1" applyNumberFormat="1" applyFont="1" applyBorder="1"/>
    <xf numFmtId="166" fontId="22" fillId="0" borderId="2" xfId="1" applyNumberFormat="1" applyFont="1" applyBorder="1"/>
    <xf numFmtId="0" fontId="20" fillId="0" borderId="0" xfId="0" applyFont="1"/>
    <xf numFmtId="14" fontId="22" fillId="0" borderId="0" xfId="0" applyNumberFormat="1" applyFont="1"/>
    <xf numFmtId="166" fontId="22" fillId="0" borderId="0" xfId="1" applyNumberFormat="1" applyFont="1" applyBorder="1"/>
    <xf numFmtId="43" fontId="23" fillId="0" borderId="2" xfId="1" applyFont="1" applyFill="1" applyBorder="1"/>
    <xf numFmtId="10" fontId="1" fillId="0" borderId="0" xfId="2" applyNumberFormat="1"/>
    <xf numFmtId="10" fontId="1" fillId="0" borderId="0" xfId="2" applyNumberFormat="1" applyFont="1"/>
    <xf numFmtId="43" fontId="1" fillId="0" borderId="0" xfId="8" applyNumberFormat="1"/>
    <xf numFmtId="164" fontId="1" fillId="0" borderId="0" xfId="8" applyNumberFormat="1"/>
    <xf numFmtId="10" fontId="0" fillId="0" borderId="0" xfId="2" applyNumberFormat="1" applyFont="1"/>
    <xf numFmtId="0" fontId="20" fillId="3" borderId="2" xfId="0" applyFont="1" applyFill="1" applyBorder="1" applyAlignment="1">
      <alignment horizontal="center" vertical="center"/>
    </xf>
    <xf numFmtId="166" fontId="20" fillId="4" borderId="2" xfId="1" applyNumberFormat="1" applyFont="1" applyFill="1" applyBorder="1"/>
    <xf numFmtId="166" fontId="20" fillId="5" borderId="2" xfId="1" applyNumberFormat="1" applyFont="1" applyFill="1" applyBorder="1"/>
    <xf numFmtId="166" fontId="20" fillId="6" borderId="2" xfId="1" applyNumberFormat="1" applyFont="1" applyFill="1" applyBorder="1"/>
    <xf numFmtId="14" fontId="20" fillId="0" borderId="2" xfId="0" applyNumberFormat="1" applyFont="1" applyBorder="1" applyAlignment="1">
      <alignment horizontal="center" vertical="center"/>
    </xf>
    <xf numFmtId="166" fontId="20" fillId="7" borderId="2" xfId="1" applyNumberFormat="1" applyFont="1" applyFill="1" applyBorder="1" applyAlignment="1">
      <alignment horizontal="center" vertical="center"/>
    </xf>
    <xf numFmtId="166" fontId="20" fillId="7" borderId="2" xfId="1" applyNumberFormat="1" applyFont="1" applyFill="1" applyBorder="1"/>
    <xf numFmtId="166" fontId="0" fillId="0" borderId="0" xfId="0" applyNumberFormat="1"/>
    <xf numFmtId="43" fontId="5" fillId="0" borderId="2" xfId="1" applyFont="1" applyFill="1" applyBorder="1" applyAlignment="1">
      <alignment horizontal="right" wrapText="1"/>
    </xf>
    <xf numFmtId="43" fontId="4" fillId="0" borderId="2" xfId="1" applyFont="1" applyFill="1" applyBorder="1" applyAlignment="1">
      <alignment horizontal="left" vertical="center" wrapText="1"/>
    </xf>
    <xf numFmtId="164" fontId="11" fillId="0" borderId="2" xfId="4" applyFont="1" applyFill="1" applyBorder="1"/>
    <xf numFmtId="0" fontId="11" fillId="0" borderId="5" xfId="8" applyFont="1" applyBorder="1" applyAlignment="1">
      <alignment horizontal="center" vertical="center" wrapText="1"/>
    </xf>
    <xf numFmtId="0" fontId="11" fillId="0" borderId="3" xfId="8" applyFont="1" applyBorder="1" applyAlignment="1">
      <alignment horizontal="center" vertical="center" wrapText="1"/>
    </xf>
    <xf numFmtId="14" fontId="11" fillId="0" borderId="5" xfId="8" applyNumberFormat="1" applyFont="1" applyBorder="1" applyAlignment="1">
      <alignment horizontal="center"/>
    </xf>
    <xf numFmtId="14" fontId="11" fillId="0" borderId="3" xfId="8" applyNumberFormat="1" applyFont="1" applyBorder="1" applyAlignment="1">
      <alignment horizontal="center"/>
    </xf>
    <xf numFmtId="0" fontId="10" fillId="0" borderId="2" xfId="8" applyFont="1" applyBorder="1" applyAlignment="1">
      <alignment horizontal="center" wrapText="1"/>
    </xf>
    <xf numFmtId="0" fontId="18" fillId="0" borderId="2" xfId="8" applyFont="1" applyBorder="1"/>
    <xf numFmtId="0" fontId="16" fillId="0" borderId="0" xfId="8" applyFont="1" applyAlignment="1">
      <alignment horizontal="center"/>
    </xf>
    <xf numFmtId="0" fontId="17" fillId="0" borderId="0" xfId="8" applyFont="1"/>
    <xf numFmtId="0" fontId="11" fillId="0" borderId="2" xfId="8" applyFont="1" applyBorder="1" applyAlignment="1">
      <alignment horizontal="center" vertical="center" wrapText="1"/>
    </xf>
    <xf numFmtId="14" fontId="11" fillId="0" borderId="2" xfId="8" applyNumberFormat="1" applyFont="1" applyBorder="1" applyAlignment="1">
      <alignment horizontal="center" vertical="center"/>
    </xf>
    <xf numFmtId="43" fontId="11" fillId="0" borderId="2" xfId="8" applyNumberFormat="1" applyFont="1" applyBorder="1" applyAlignment="1">
      <alignment horizontal="center" vertical="center" wrapText="1"/>
    </xf>
    <xf numFmtId="0" fontId="18" fillId="0" borderId="2" xfId="8" applyFont="1" applyBorder="1" applyAlignment="1">
      <alignment horizontal="center" vertical="center"/>
    </xf>
    <xf numFmtId="0" fontId="11" fillId="0" borderId="5" xfId="8" applyFont="1" applyBorder="1" applyAlignment="1">
      <alignment horizontal="center" wrapText="1"/>
    </xf>
    <xf numFmtId="0" fontId="11" fillId="0" borderId="3" xfId="8" applyFont="1" applyBorder="1" applyAlignment="1">
      <alignment horizontal="center" wrapText="1"/>
    </xf>
    <xf numFmtId="0" fontId="10" fillId="0" borderId="1" xfId="8" applyFont="1" applyBorder="1" applyAlignment="1">
      <alignment horizontal="center"/>
    </xf>
    <xf numFmtId="0" fontId="10" fillId="0" borderId="7" xfId="8" applyFont="1" applyBorder="1" applyAlignment="1">
      <alignment horizontal="center"/>
    </xf>
  </cellXfs>
  <cellStyles count="10">
    <cellStyle name="Comma" xfId="1" builtinId="3"/>
    <cellStyle name="Comma 2" xfId="4" xr:uid="{6F66DC5A-1D52-4E80-B23A-DBA8391416DA}"/>
    <cellStyle name="Comma 2 2" xfId="3" xr:uid="{9C45D28C-021E-43B8-8F44-7B6E4F989399}"/>
    <cellStyle name="Comma 3" xfId="6" xr:uid="{2AA5269A-360E-4467-B3CE-D2CE2CCC8AD7}"/>
    <cellStyle name="Normal" xfId="0" builtinId="0"/>
    <cellStyle name="Normal 2" xfId="5" xr:uid="{E0438D77-A18E-4C1A-B6B9-0D1886D6898B}"/>
    <cellStyle name="Normal 3" xfId="7" xr:uid="{2B8C285D-0676-49F0-9701-829650416B41}"/>
    <cellStyle name="Normal 5" xfId="9" xr:uid="{88E1DF6D-8536-4F3A-BF4B-C86AF4902252}"/>
    <cellStyle name="Normal 7" xfId="8" xr:uid="{E078885F-BADC-4F1F-A59D-062D5FBB88E2}"/>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externalLink" Target="externalLinks/externalLink7.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externalLink" Target="externalLinks/externalLink6.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externalLink" Target="externalLinks/externalLink9.xml"/><Relationship Id="rId10" Type="http://schemas.openxmlformats.org/officeDocument/2006/relationships/externalLink" Target="externalLinks/externalLink4.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externalLink" Target="externalLinks/externalLink8.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JOSHI\MY%20DOCUMENTS\WINDOWS\Desktop\Manoj%20Gandhi\FINDRDEC.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SDFS1\ROOT\1999\SEPTMN.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Makdata2\data\Documents%20and%20Settings\chado\Local%20Settings\Temporary%20Internet%20Files\OLK2A\LB_Kimpton%20financial%20analysis_020204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Spp10\SYS\USERS\ACCTG\REPORTS\BUDGET97\SPS\MISC\HDCOUNT.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Makdata2\data\Development%20&amp;%20Acquisitions\zzModels\Mandingo%202001\HotComps200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Server\d\Users\shweta\Desktop\Madhu%20Villa.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home.crockettcapital.com/Documents%20and%20Settings/jdarling/Local%20Settings/Temporary%20Internet%20Files/OLK1A0/New%20Proforma%20Template.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B476D92F\Obero"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B:\WINDOWS\DEPR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6"/>
      <sheetName val="DKPL9811"/>
      <sheetName val="summ"/>
      <sheetName val="sheet1"/>
      <sheetName val="sheet2"/>
      <sheetName val="sheet4"/>
      <sheetName val="Sheet4a"/>
      <sheetName val="sheet5"/>
      <sheetName val="sheet7"/>
      <sheetName val="sheet8"/>
      <sheetName val="sheet9"/>
      <sheetName val="sheet10"/>
      <sheetName val="sheet11"/>
      <sheetName val="sheet12"/>
      <sheetName val="sheet13"/>
      <sheetName val="Sheet14"/>
      <sheetName val="Sheet15"/>
      <sheetName val="Sheet16"/>
      <sheetName val="#REF"/>
      <sheetName val="Partic"/>
      <sheetName val="Sheet3 (2)"/>
      <sheetName val="extra"/>
      <sheetName val="Monthly"/>
      <sheetName val="FINDRDEC"/>
      <sheetName val="Earnings model"/>
      <sheetName val="C"/>
      <sheetName val="02"/>
      <sheetName val="03"/>
      <sheetName val="04"/>
      <sheetName val="01"/>
      <sheetName val="girder"/>
      <sheetName val="Rocker"/>
      <sheetName val="FitOutConfCentre"/>
      <sheetName val="CASHFLOWS"/>
      <sheetName val="SUMMARY"/>
      <sheetName val="Estimate for approval"/>
      <sheetName val="LBO"/>
      <sheetName val="Main"/>
      <sheetName val="Lab"/>
      <sheetName val="Rate Analysis"/>
      <sheetName val="A-D"/>
      <sheetName val="H"/>
      <sheetName val="BWR"/>
      <sheetName val="Grand"/>
      <sheetName val="pldt"/>
      <sheetName val="results"/>
      <sheetName val="P&amp;LDEC99"/>
      <sheetName val="Sheet18"/>
      <sheetName val="Sheet17"/>
      <sheetName val="SUMM1"/>
      <sheetName val="Sheet3"/>
      <sheetName val="Sheet31"/>
      <sheetName val="Sheet30"/>
      <sheetName val="Sheet29"/>
      <sheetName val="Sheet28"/>
      <sheetName val="Sheet27"/>
      <sheetName val="Sheet26"/>
      <sheetName val="Sheet25"/>
      <sheetName val="Sheet24"/>
      <sheetName val="Sheet23"/>
      <sheetName val="Sheet22"/>
      <sheetName val="Sheet21"/>
      <sheetName val="Sheet20"/>
      <sheetName val="Sheet19"/>
      <sheetName val="Hot"/>
      <sheetName val="INI"/>
      <sheetName val="Assumptions"/>
      <sheetName val="Output"/>
      <sheetName val="CRITERIA3"/>
      <sheetName val="CRITERIA1"/>
      <sheetName val="BLK2"/>
      <sheetName val="BLK3"/>
      <sheetName val="E &amp; R"/>
      <sheetName val="radar"/>
      <sheetName val="UG"/>
      <sheetName val="Sheet3_(2)"/>
      <sheetName val="Earnings_model"/>
      <sheetName val="Estimate_for_approval"/>
      <sheetName val="Rate_Analysis"/>
      <sheetName val="E_&amp;_R"/>
      <sheetName val="Excess Calc"/>
      <sheetName val="Materials Cost(PCC)"/>
      <sheetName val="Grouping Master"/>
      <sheetName val="Stacking Plan &amp; LEP"/>
      <sheetName val="% Collection Schedule"/>
      <sheetName val="Design"/>
      <sheetName val="98Price"/>
      <sheetName val="BHANDUP"/>
      <sheetName val="Set"/>
      <sheetName val="Code"/>
      <sheetName val="Legend"/>
      <sheetName val="Sheet3_(2)1"/>
      <sheetName val="Estimate_for_approval1"/>
      <sheetName val="Sheet3_(2)2"/>
      <sheetName val="Estimate_for_approval2"/>
      <sheetName val="Sheet3_(2)3"/>
      <sheetName val="Estimate_for_approval3"/>
      <sheetName val="Sheet3_(2)4"/>
      <sheetName val="Estimate_for_approval4"/>
      <sheetName val="office"/>
      <sheetName val="concrete"/>
      <sheetName val="beam-reinft-IIInd floor"/>
      <sheetName val="SPT vs PHI"/>
      <sheetName val="Materials Cost"/>
      <sheetName val="beam-reinft-machine rm"/>
      <sheetName val="jobhist"/>
      <sheetName val="R20_R30_work"/>
      <sheetName val="KG-DWN"/>
      <sheetName val="Commission and Volume MOM(Chart"/>
      <sheetName val="Apartments - 1st Mar"/>
      <sheetName val="1 Market"/>
      <sheetName val="A5.201 Consol Profit &amp; Loss "/>
      <sheetName val="Consolidated Monthly"/>
      <sheetName val="Balance Sheet"/>
      <sheetName val="A5.202 Consol Balance Sheet "/>
      <sheetName val="BS"/>
      <sheetName val="Consolidated"/>
      <sheetName val="PB"/>
      <sheetName val="Fixed Assets"/>
      <sheetName val="Receivables"/>
      <sheetName val="Sheet 2"/>
      <sheetName val="Key assumption"/>
      <sheetName val="Occ"/>
      <sheetName val="Demand"/>
      <sheetName val="MN T.B."/>
      <sheetName val="INDIGINEOUS ITEMS "/>
      <sheetName val="Material List "/>
      <sheetName val="STAFFSCHED "/>
      <sheetName val="upa"/>
      <sheetName val="WBS01"/>
      <sheetName val="WBS10"/>
      <sheetName val="WBS11"/>
      <sheetName val="WBS12"/>
      <sheetName val="WBS13"/>
      <sheetName val="WBS14"/>
      <sheetName val="WBS15"/>
      <sheetName val="WBS16"/>
      <sheetName val="WBS17"/>
      <sheetName val="WBS18"/>
      <sheetName val="WBS19"/>
      <sheetName val="WBS02"/>
      <sheetName val="WBS20"/>
      <sheetName val="WBS03"/>
      <sheetName val="WBS04"/>
      <sheetName val="WBS05"/>
      <sheetName val="WBS06"/>
      <sheetName val="WBS07"/>
      <sheetName val="WBS08"/>
      <sheetName val="WBS09"/>
      <sheetName val="TB"/>
      <sheetName val="Fee Rate Summary"/>
      <sheetName val="Costcal"/>
      <sheetName val="BKCSTOCKVAL"/>
      <sheetName val="11-hsd"/>
      <sheetName val="13-septic"/>
      <sheetName val="7-ug"/>
      <sheetName val="2-utility"/>
      <sheetName val="Bin"/>
      <sheetName val="Main School Building"/>
      <sheetName val="DPR"/>
      <sheetName val="hist&amp;proj"/>
      <sheetName val="ESCON"/>
      <sheetName val="Labour Rate "/>
      <sheetName val="(M+L)"/>
      <sheetName val="CGOI"/>
      <sheetName val="1"/>
      <sheetName val="Mix Design"/>
      <sheetName val="std-rates"/>
      <sheetName val="FOIL"/>
      <sheetName val="Accounts"/>
      <sheetName val="sdrs_mar"/>
      <sheetName val="Roster"/>
      <sheetName val="BQMPALOC"/>
      <sheetName val="Ins &amp; Bonds"/>
      <sheetName val="입찰내역 발주처 양식"/>
      <sheetName val="VARIABLE"/>
      <sheetName val="Customize Your Purchase Order"/>
      <sheetName val="NPV"/>
      <sheetName val="COLUMN"/>
      <sheetName val="MFG"/>
      <sheetName val="Current Bill MB ref"/>
      <sheetName val="dyes"/>
      <sheetName val="Costing"/>
      <sheetName val=" Vivante MAIN  INFRA  MAR 18"/>
      <sheetName val="col-reinft1"/>
      <sheetName val="Source Ref."/>
      <sheetName val="vb 9&amp;10"/>
      <sheetName val="Form 6"/>
      <sheetName val="COMPLEXALL"/>
      <sheetName val="JE10310X"/>
      <sheetName val="Schedules"/>
      <sheetName val="B S-31-3-2006"/>
      <sheetName val="132417"/>
      <sheetName val="35 D Annex2"/>
      <sheetName val="CMA_Calculations"/>
      <sheetName val="H.O"/>
      <sheetName val="営業収益"/>
      <sheetName val="TRIAL BALANCE"/>
      <sheetName val="Keyratios"/>
      <sheetName val="Card nos."/>
      <sheetName val="YE-SW2"/>
      <sheetName val="Statistics {pbc}"/>
      <sheetName val="関係会社貸付金データ"/>
      <sheetName val="末残計画(四半期ベース)"/>
      <sheetName val="MISBS"/>
      <sheetName val="BOD PL NEW"/>
      <sheetName val="AFFI内訳"/>
      <sheetName val="Assumptions (2)"/>
      <sheetName val="Cntrl Sheet"/>
      <sheetName val="B S"/>
      <sheetName val="Project Cost"/>
      <sheetName val="CAS P"/>
      <sheetName val="194C"/>
      <sheetName val="ﾏﾁｭﾘﾃｨﾗﾀﾞｰ（月次ベース）"/>
      <sheetName val="ﾏﾁｭﾘﾃｨﾗﾀﾞｰ（四半期ベース）"/>
      <sheetName val="EXPENDITURE CYCLE"/>
      <sheetName val="Inputs"/>
      <sheetName val="海外WORK"/>
      <sheetName val="Facility"/>
      <sheetName val="Lrnet_Inftch"/>
      <sheetName val="Input"/>
      <sheetName val="deb"/>
      <sheetName val="FIN_EXPENSE"/>
      <sheetName val="43B"/>
      <sheetName val="DTPL"/>
      <sheetName val="Fixed Assets Top Sheet- Consol"/>
      <sheetName val="VIR CG"/>
      <sheetName val="業種小分類"/>
      <sheetName val="業種大分類"/>
      <sheetName val="Weighted Avg"/>
      <sheetName val="Interest"/>
      <sheetName val="Links"/>
      <sheetName val="m3&amp;4"/>
      <sheetName val="Assumptions (W)"/>
      <sheetName val="Misc"/>
      <sheetName val="PAP"/>
      <sheetName val="Masters"/>
      <sheetName val="P L"/>
      <sheetName val="総括（1～3Q）"/>
      <sheetName val="NKEL O&amp;M"/>
      <sheetName val="Data"/>
      <sheetName val="192"/>
      <sheetName val="GLED"/>
      <sheetName val="IRR"/>
      <sheetName val="CAPEX"/>
      <sheetName val="国内work"/>
      <sheetName val="その他"/>
      <sheetName val="SPR"/>
      <sheetName val="COMPUTATION"/>
      <sheetName val="ASSUMPTIONS 2"/>
      <sheetName val=" TARIFFS POST PCOD"/>
      <sheetName val="Valuation"/>
      <sheetName val="Workings"/>
      <sheetName val="TAX"/>
      <sheetName val="DCF Valuation - FCFF"/>
      <sheetName val="FAR"/>
      <sheetName val="FA Leadsheet &amp; Movement"/>
      <sheetName val="Profit &amp; Loss"/>
      <sheetName val="Summary - USD"/>
      <sheetName val="Yield-COB"/>
      <sheetName val="全体"/>
      <sheetName val="NFF"/>
      <sheetName val="再ﾘｰｽ収益"/>
      <sheetName val="利息連結"/>
      <sheetName val="受取手数料"/>
      <sheetName val="有価証券残高（仮提出）"/>
      <sheetName val="発生連結"/>
      <sheetName val="関連会社明細"/>
      <sheetName val="売却可能公債"/>
      <sheetName val="3部提出用累計"/>
      <sheetName val="繰入連結"/>
      <sheetName val="諸原価連結"/>
      <sheetName val="四半期毎MICﾃﾞｰﾀ転記"/>
      <sheetName val="単体SGA"/>
      <sheetName val="販管連結"/>
      <sheetName val="平残連結"/>
      <sheetName val="MAHSTOCKVAL"/>
      <sheetName val="JCF"/>
      <sheetName val="Multiple output"/>
      <sheetName val="BOQ-1"/>
      <sheetName val="유통망계획"/>
      <sheetName val="EXPENSES"/>
      <sheetName val="Currency"/>
      <sheetName val="Chembur 1"/>
      <sheetName val="Felix Street Summary"/>
      <sheetName val="Newspapers"/>
      <sheetName val="AccDil"/>
      <sheetName val="tngst1"/>
      <sheetName val="Index"/>
      <sheetName val="Summary_Local"/>
      <sheetName val="segment_topsheet"/>
      <sheetName val="FY16-17 Cashflow"/>
      <sheetName val="List"/>
      <sheetName val="RR"/>
      <sheetName val="Ten"/>
      <sheetName val="ES"/>
      <sheetName val="Bs_dft"/>
      <sheetName val="P&amp;l_dft"/>
      <sheetName val="Sch_dft"/>
      <sheetName val="Wall"/>
      <sheetName val="Sukuki CDR"/>
      <sheetName val="For_Trav-01"/>
      <sheetName val="Rent -01"/>
      <sheetName val="AV"/>
      <sheetName val="priority analysis"/>
      <sheetName val="standards trend"/>
      <sheetName val="service timing"/>
      <sheetName val="Product Problems"/>
      <sheetName val="Parts"/>
      <sheetName val="score trends"/>
      <sheetName val="Fix it First Time"/>
      <sheetName val="dashboard"/>
      <sheetName val="TOC"/>
      <sheetName val="Range"/>
      <sheetName val="Sample India"/>
      <sheetName val="Sample Indo"/>
      <sheetName val="Sample MY"/>
      <sheetName val="Sample PH"/>
      <sheetName val="Sample TH"/>
      <sheetName val="SC"/>
      <sheetName val="M-Book for Conc"/>
      <sheetName val="M-Book for FW"/>
      <sheetName val="A"/>
      <sheetName val="RA-markate"/>
      <sheetName val="Intro"/>
      <sheetName val="2007-01"/>
      <sheetName val="BS SCH A-D"/>
      <sheetName val="Sheet3_(2)5"/>
      <sheetName val="Estimate_for_approval5"/>
      <sheetName val="Rate_Analysis1"/>
      <sheetName val="Earnings_model1"/>
      <sheetName val="E_&amp;_R1"/>
      <sheetName val="Material_List_"/>
      <sheetName val="STAFFSCHED_"/>
      <sheetName val="SPT_vs_PHI"/>
      <sheetName val="beam-reinft-IIInd_floor"/>
      <sheetName val="Materials_Cost"/>
      <sheetName val="MN_T_B_"/>
      <sheetName val="INDIGINEOUS_ITEMS_"/>
      <sheetName val="Fee_Rate_Summary"/>
      <sheetName val="%_Collection_Schedule"/>
      <sheetName val="Materials_Cost(PCC)"/>
      <sheetName val="Main_School_Building"/>
      <sheetName val="Excess_Calc"/>
      <sheetName val="Stacking_Plan_&amp;_LEP"/>
      <sheetName val="Grouping_Master"/>
      <sheetName val="Commission_and_Volume_MOM(Chart"/>
      <sheetName val="beam-reinft-machine_rm"/>
      <sheetName val="Direct cost shed A-2 "/>
      <sheetName val="Exp"/>
      <sheetName val="18-misc"/>
      <sheetName val="5-pipe"/>
      <sheetName val="FINAL"/>
      <sheetName val="Mar-06"/>
      <sheetName val="Jul-05"/>
      <sheetName val="SCHE-MARCH'04"/>
      <sheetName val="PROCTOR"/>
      <sheetName val="ANAL"/>
      <sheetName val="Pur"/>
      <sheetName val="opstat"/>
      <sheetName val="costs"/>
      <sheetName val="Basic Rate"/>
      <sheetName val="INFLUENCES ON GM"/>
      <sheetName val="RA 1"/>
      <sheetName val="ADD092001_Final"/>
      <sheetName val="TBEAM"/>
      <sheetName val="Elect."/>
      <sheetName val="Key_assumption"/>
      <sheetName val="A5_201_Consol_Profit_&amp;_Loss_"/>
      <sheetName val="Consolidated_Monthly"/>
      <sheetName val="Balance_Sheet"/>
      <sheetName val="A5_202_Consol_Balance_Sheet_"/>
      <sheetName val="Fixed_Assets"/>
      <sheetName val="Ins_&amp;_Bonds"/>
      <sheetName val="Labour_Rate_"/>
      <sheetName val="Source_Ref_"/>
      <sheetName val="Sheet_2"/>
      <sheetName val="Apartments_-_1st_Mar"/>
      <sheetName val="1_Market"/>
      <sheetName val="vb_9&amp;10"/>
      <sheetName val="입찰내역_발주처_양식"/>
      <sheetName val="Direct_cost_shed_A-2_"/>
      <sheetName val="glsrpt129909e"/>
      <sheetName val="RF Vol"/>
      <sheetName val="ASP"/>
      <sheetName val=" "/>
      <sheetName val="450 x 350"/>
      <sheetName val="Fill this out first..."/>
      <sheetName val="Approved MTD Proj #'s"/>
      <sheetName val="2nd "/>
      <sheetName val="final abstract"/>
      <sheetName val="Product Details"/>
      <sheetName val="SP Break Up"/>
      <sheetName val="Names&amp;Cases"/>
      <sheetName val="A.O.R."/>
      <sheetName val="B-SHEET"/>
      <sheetName val="GrossMgn 98"/>
      <sheetName val="TRX ADDITION"/>
      <sheetName val="CC APR04"/>
      <sheetName val="CC MAY04"/>
      <sheetName val="CC JUNE04"/>
      <sheetName val="check"/>
      <sheetName val="main1"/>
      <sheetName val="Database"/>
      <sheetName val="SCHEDULE"/>
      <sheetName val="schedule nos"/>
      <sheetName val="Income Statements"/>
      <sheetName val="Rates"/>
      <sheetName val="Kontensalden"/>
      <sheetName val="CTbe tong"/>
      <sheetName val="CTDZ 0.4+cto"/>
      <sheetName val="Settings"/>
      <sheetName val="RATE ANALYSIS."/>
      <sheetName val="Schedules PL"/>
      <sheetName val="Schedules BS"/>
      <sheetName val="TDS Certificate-Format"/>
      <sheetName val="Outline Cost - Five star Hotel"/>
      <sheetName val="Div"/>
      <sheetName val="ER10_Old"/>
      <sheetName val="C1C2"/>
      <sheetName val="LIFE &amp; REP PROVN"/>
      <sheetName val="O&amp;M CREW"/>
      <sheetName val="WBS"/>
      <sheetName val="Boq"/>
      <sheetName val="TBAL9697 -group wise  sdpl"/>
      <sheetName val="Raw DCF"/>
      <sheetName val="DCF_PPS"/>
      <sheetName val="DCF"/>
      <sheetName val="Sch 1,2,3"/>
      <sheetName val="Sch 14,15,16"/>
      <sheetName val="profit &amp; loss account"/>
      <sheetName val="Movement of Mutual Funds"/>
      <sheetName val="References"/>
      <sheetName val="csd1"/>
      <sheetName val="csd2"/>
      <sheetName val="SAP EMP"/>
      <sheetName val="Reconciliation of GL &amp; FAR"/>
      <sheetName val="Preside"/>
      <sheetName val="Headings"/>
      <sheetName val="Labor abs-NMR"/>
      <sheetName val="B_S-31-3-2006"/>
      <sheetName val="35_D_Annex2"/>
      <sheetName val="H_O"/>
      <sheetName val="TRIAL_BALANCE"/>
      <sheetName val="Card_nos_"/>
      <sheetName val="Statistics_{pbc}"/>
      <sheetName val="BOD_PL_NEW"/>
      <sheetName val="Assumptions_(2)"/>
      <sheetName val="Cntrl_Sheet"/>
      <sheetName val="B_S"/>
      <sheetName val="Project_Cost"/>
      <sheetName val="CAS_P"/>
      <sheetName val="EXPENDITURE_CYCLE"/>
      <sheetName val="Fixed_Assets_Top_Sheet-_Consol"/>
      <sheetName val="VIR_CG"/>
      <sheetName val="Weighted_Avg"/>
      <sheetName val="Assumptions_(W)"/>
      <sheetName val="P_L"/>
      <sheetName val="NKEL_O&amp;M"/>
      <sheetName val="ASSUMPTIONS_2"/>
      <sheetName val="_TARIFFS_POST_PCOD"/>
      <sheetName val="DCF_Valuation_-_FCFF"/>
      <sheetName val="FA_Leadsheet_&amp;_Movement"/>
      <sheetName val="Profit_&amp;_Loss"/>
      <sheetName val="Summary_-_USD"/>
      <sheetName val="Rent_-01"/>
      <sheetName val="Note 9-13"/>
      <sheetName val="Instructions"/>
      <sheetName val="Dep - SAP"/>
      <sheetName val="costing_ESDV"/>
      <sheetName val="costing_FE"/>
      <sheetName val="costing_Misc"/>
      <sheetName val="costing_MOV"/>
      <sheetName val="costing_Press"/>
      <sheetName val="Price Comparison"/>
      <sheetName val="Cash2"/>
      <sheetName val="Z"/>
      <sheetName val="Cover"/>
      <sheetName val="Leg 1-1"/>
      <sheetName val="Config"/>
      <sheetName val="Rate analysis civil"/>
      <sheetName val="gen ledger data"/>
      <sheetName val="Sheet3_(2)7"/>
      <sheetName val="%_Collection_Schedule2"/>
      <sheetName val="Rate_Analysis3"/>
      <sheetName val="Estimate_for_approval7"/>
      <sheetName val="E_&amp;_R3"/>
      <sheetName val="Earnings_model3"/>
      <sheetName val="Stacking_Plan_&amp;_LEP2"/>
      <sheetName val="Materials_Cost(PCC)2"/>
      <sheetName val="Excess_Calc2"/>
      <sheetName val="beam-reinft-IIInd_floor2"/>
      <sheetName val="SPT_vs_PHI2"/>
      <sheetName val="Materials_Cost2"/>
      <sheetName val="beam-reinft-machine_rm2"/>
      <sheetName val="Grouping_Master2"/>
      <sheetName val="Commission_and_Volume_MOM(Char2"/>
      <sheetName val="A5_201_Consol_Profit_&amp;_Loss_2"/>
      <sheetName val="Consolidated_Monthly2"/>
      <sheetName val="Balance_Sheet2"/>
      <sheetName val="A5_202_Consol_Balance_Sheet_2"/>
      <sheetName val="Fixed_Assets2"/>
      <sheetName val="Sheet_22"/>
      <sheetName val="Key_assumption2"/>
      <sheetName val="MN_T_B_2"/>
      <sheetName val="INDIGINEOUS_ITEMS_2"/>
      <sheetName val="Apartments_-_1st_Mar2"/>
      <sheetName val="1_Market2"/>
      <sheetName val="Material_List_2"/>
      <sheetName val="STAFFSCHED_2"/>
      <sheetName val="Fee_Rate_Summary2"/>
      <sheetName val="Main_School_Building2"/>
      <sheetName val="Sheet3_(2)6"/>
      <sheetName val="%_Collection_Schedule1"/>
      <sheetName val="Rate_Analysis2"/>
      <sheetName val="Estimate_for_approval6"/>
      <sheetName val="E_&amp;_R2"/>
      <sheetName val="Earnings_model2"/>
      <sheetName val="Stacking_Plan_&amp;_LEP1"/>
      <sheetName val="Materials_Cost(PCC)1"/>
      <sheetName val="Excess_Calc1"/>
      <sheetName val="beam-reinft-IIInd_floor1"/>
      <sheetName val="SPT_vs_PHI1"/>
      <sheetName val="Materials_Cost1"/>
      <sheetName val="beam-reinft-machine_rm1"/>
      <sheetName val="Grouping_Master1"/>
      <sheetName val="Commission_and_Volume_MOM(Char1"/>
      <sheetName val="A5_201_Consol_Profit_&amp;_Loss_1"/>
      <sheetName val="Consolidated_Monthly1"/>
      <sheetName val="Balance_Sheet1"/>
      <sheetName val="A5_202_Consol_Balance_Sheet_1"/>
      <sheetName val="Fixed_Assets1"/>
      <sheetName val="Sheet_21"/>
      <sheetName val="Key_assumption1"/>
      <sheetName val="MN_T_B_1"/>
      <sheetName val="INDIGINEOUS_ITEMS_1"/>
      <sheetName val="Apartments_-_1st_Mar1"/>
      <sheetName val="1_Market1"/>
      <sheetName val="Material_List_1"/>
      <sheetName val="STAFFSCHED_1"/>
      <sheetName val="Fee_Rate_Summary1"/>
      <sheetName val="Main_School_Building1"/>
      <sheetName val="Sheet3_(2)8"/>
      <sheetName val="%_Collection_Schedule3"/>
      <sheetName val="Rate_Analysis4"/>
      <sheetName val="Estimate_for_approval8"/>
      <sheetName val="E_&amp;_R4"/>
      <sheetName val="Earnings_model4"/>
      <sheetName val="Stacking_Plan_&amp;_LEP3"/>
      <sheetName val="Materials_Cost(PCC)3"/>
      <sheetName val="Excess_Calc3"/>
      <sheetName val="beam-reinft-IIInd_floor3"/>
      <sheetName val="SPT_vs_PHI3"/>
      <sheetName val="Materials_Cost3"/>
      <sheetName val="beam-reinft-machine_rm3"/>
      <sheetName val="Grouping_Master3"/>
      <sheetName val="Commission_and_Volume_MOM(Char3"/>
      <sheetName val="A5_201_Consol_Profit_&amp;_Loss_3"/>
      <sheetName val="Consolidated_Monthly3"/>
      <sheetName val="Balance_Sheet3"/>
      <sheetName val="A5_202_Consol_Balance_Sheet_3"/>
      <sheetName val="Fixed_Assets3"/>
      <sheetName val="Sheet_23"/>
      <sheetName val="Key_assumption3"/>
      <sheetName val="MN_T_B_3"/>
      <sheetName val="INDIGINEOUS_ITEMS_3"/>
      <sheetName val="Apartments_-_1st_Mar3"/>
      <sheetName val="1_Market3"/>
      <sheetName val="Material_List_3"/>
      <sheetName val="STAFFSCHED_3"/>
      <sheetName val="Fee_Rate_Summary3"/>
      <sheetName val="Main_School_Building3"/>
      <sheetName val="Annex - 8"/>
      <sheetName val="pcQueryData"/>
      <sheetName val="_pcSlicerSheet1"/>
      <sheetName val="6 TRS"/>
      <sheetName val="PM"/>
      <sheetName val="_REF"/>
      <sheetName val="Project Budget Worksheet"/>
      <sheetName val="Builtup Area"/>
      <sheetName val="RF_Vol"/>
      <sheetName val="Control"/>
      <sheetName val="Blore"/>
      <sheetName val="factors"/>
      <sheetName val="VCH-SLC"/>
      <sheetName val="Supplier"/>
      <sheetName val="MASTER_RATE ANALYSIS"/>
      <sheetName val="Sukuki_CDR"/>
      <sheetName val="Multiple_output"/>
      <sheetName val="priority_analysis"/>
      <sheetName val="standards_trend"/>
      <sheetName val="service_timing"/>
      <sheetName val="Product_Problems"/>
      <sheetName val="score_trends"/>
      <sheetName val="Fix_it_First_Time"/>
      <sheetName val="Sample_India"/>
      <sheetName val="Sample_Indo"/>
      <sheetName val="Sample_MY"/>
      <sheetName val="Sample_PH"/>
      <sheetName val="Sample_TH"/>
      <sheetName val="April'00"/>
      <sheetName val="DF"/>
      <sheetName val="P&amp;L"/>
      <sheetName val="BALANCE-SHEET"/>
      <sheetName val="A1-Continuous"/>
      <sheetName val="fixd1"/>
      <sheetName val="fixd2"/>
      <sheetName val="RA_markate"/>
      <sheetName val="Internal Finishes (Unit types)"/>
      <sheetName val="pri-com"/>
      <sheetName val="10. &amp; 11. Rate Code &amp; BQ"/>
      <sheetName val="sept-plan"/>
      <sheetName val="Detail In Door Stad"/>
      <sheetName val="200205C"/>
      <sheetName val="Data sheet"/>
      <sheetName val="Per Unit"/>
      <sheetName val="CFForecast detail"/>
      <sheetName val="WORK TABLE"/>
      <sheetName val="Door"/>
      <sheetName val="Data Summary"/>
      <sheetName val="All Components Report"/>
      <sheetName val="Severity"/>
      <sheetName val="Area Statement"/>
      <sheetName val="Risk Analysis"/>
      <sheetName val="Detailed Summary (5)"/>
      <sheetName val="Admin "/>
      <sheetName val="Item Master"/>
      <sheetName val="validation"/>
      <sheetName val="FORM-16"/>
      <sheetName val="ABB"/>
      <sheetName val="GE"/>
      <sheetName val="analysis"/>
      <sheetName val="Chembur_1"/>
      <sheetName val="Felix_Street_Summary"/>
      <sheetName val="FY16-17_Cashflow"/>
      <sheetName val="GrossMgn_98"/>
      <sheetName val="TRX_ADDITION"/>
      <sheetName val="TDS_Certificate-Format"/>
      <sheetName val="Income_Statements"/>
      <sheetName val="CTbe_tong"/>
      <sheetName val="CTDZ_0_4+cto"/>
      <sheetName val="_"/>
      <sheetName val="450_x_350"/>
      <sheetName val="Fill_this_out_first___"/>
      <sheetName val="Approved_MTD_Proj_#'s"/>
      <sheetName val="Customize_Your_Purchase_Order"/>
      <sheetName val="RATE_ANALYSIS_"/>
      <sheetName val="Raw_DCF"/>
      <sheetName val="Sch_1,2,3"/>
      <sheetName val="Sch_14,15,16"/>
      <sheetName val="profit_&amp;_loss_account"/>
      <sheetName val="Movement_of_Mutual_Funds"/>
      <sheetName val="Mix_Design"/>
      <sheetName val="_Vivante_MAIN__INFRA__MAR_18"/>
      <sheetName val="Current_Bill_MB_ref"/>
      <sheetName val="Form_6"/>
      <sheetName val="M-Book_for_Conc"/>
      <sheetName val="M-Book_for_FW"/>
      <sheetName val="Schedules_PL"/>
      <sheetName val="Schedules_BS"/>
      <sheetName val="RA_1"/>
      <sheetName val="Outline_Cost_-_Five_star_Hotel"/>
      <sheetName val="CC_APR04"/>
      <sheetName val="CC_MAY04"/>
      <sheetName val="CC_JUNE04"/>
      <sheetName val="LIFE_&amp;_REP_PROVN"/>
      <sheetName val="O&amp;M_CREW"/>
      <sheetName val="Oct'19-Feb'20 base file"/>
      <sheetName val="Mar'20-base file"/>
      <sheetName val="April'20-Dec'20 Base File"/>
      <sheetName val="Manual JV"/>
      <sheetName val="Assum"/>
      <sheetName val="TB WORLI"/>
      <sheetName val="TB APJ"/>
      <sheetName val="H.O."/>
      <sheetName val="B"/>
      <sheetName val="BUDLDD"/>
      <sheetName val="ICB"/>
      <sheetName val="wacc"/>
      <sheetName val="wdr bldg"/>
      <sheetName val="D.D"/>
      <sheetName val="Assmp"/>
      <sheetName val="BS-R"/>
      <sheetName val="Billing"/>
      <sheetName val="MNP"/>
      <sheetName val="ITT-R"/>
      <sheetName val="BSSchedules"/>
      <sheetName val="DIVBUD99"/>
      <sheetName val="Cap"/>
      <sheetName val="C_flow 95"/>
      <sheetName val="1201"/>
      <sheetName val="Capital leases"/>
      <sheetName val="FA TB 28-2-2006"/>
      <sheetName val="data 3A|6A"/>
      <sheetName val="Recovered_Sheet4"/>
      <sheetName val="Recovered_Sheet36"/>
      <sheetName val="Recovered_Sheet37"/>
      <sheetName val="Recovered_Sheet30"/>
      <sheetName val="Recovered_Sheet10"/>
      <sheetName val="Recovered_Sheet13"/>
      <sheetName val="Recovered_Sheet19"/>
      <sheetName val="Recovered_Sheet28"/>
      <sheetName val="Recovered_Sheet20"/>
      <sheetName val="Recovered_Sheet21"/>
      <sheetName val="Recovered_Sheet22"/>
      <sheetName val="Recovered_Sheet17"/>
      <sheetName val="Recovered_Sheet39"/>
      <sheetName val="Recovered_Sheet35"/>
      <sheetName val="Recovered_Sheet40"/>
      <sheetName val="Recovered_Sheet1"/>
      <sheetName val="Recovered_Sheet31"/>
      <sheetName val="Recovered_Sheet14"/>
      <sheetName val="Recovered_Sheet38"/>
      <sheetName val="Recovered_Sheet27"/>
      <sheetName val="Recovered_Sheet32"/>
      <sheetName val="Recovered_Sheet6"/>
      <sheetName val="Recovered_Sheet5"/>
      <sheetName val="Recovered_Sheet3"/>
      <sheetName val="Recovered_Sheet18"/>
      <sheetName val="rent paid details"/>
      <sheetName val="DGP-2002"/>
      <sheetName val="bank-int"/>
      <sheetName val="Cos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sheetData sheetId="328"/>
      <sheetData sheetId="329"/>
      <sheetData sheetId="330"/>
      <sheetData sheetId="331"/>
      <sheetData sheetId="332"/>
      <sheetData sheetId="333"/>
      <sheetData sheetId="334"/>
      <sheetData sheetId="335"/>
      <sheetData sheetId="336"/>
      <sheetData sheetId="337"/>
      <sheetData sheetId="338"/>
      <sheetData sheetId="339"/>
      <sheetData sheetId="340"/>
      <sheetData sheetId="341"/>
      <sheetData sheetId="342"/>
      <sheetData sheetId="343"/>
      <sheetData sheetId="344"/>
      <sheetData sheetId="345"/>
      <sheetData sheetId="346"/>
      <sheetData sheetId="347"/>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 sheetId="438" refreshError="1"/>
      <sheetData sheetId="439" refreshError="1"/>
      <sheetData sheetId="440"/>
      <sheetData sheetId="441"/>
      <sheetData sheetId="442"/>
      <sheetData sheetId="443"/>
      <sheetData sheetId="444"/>
      <sheetData sheetId="445"/>
      <sheetData sheetId="446"/>
      <sheetData sheetId="447"/>
      <sheetData sheetId="448"/>
      <sheetData sheetId="449"/>
      <sheetData sheetId="450"/>
      <sheetData sheetId="451"/>
      <sheetData sheetId="452"/>
      <sheetData sheetId="453"/>
      <sheetData sheetId="454"/>
      <sheetData sheetId="455"/>
      <sheetData sheetId="456"/>
      <sheetData sheetId="457"/>
      <sheetData sheetId="458"/>
      <sheetData sheetId="459"/>
      <sheetData sheetId="460"/>
      <sheetData sheetId="461"/>
      <sheetData sheetId="462"/>
      <sheetData sheetId="463"/>
      <sheetData sheetId="464"/>
      <sheetData sheetId="465"/>
      <sheetData sheetId="466" refreshError="1"/>
      <sheetData sheetId="467" refreshError="1"/>
      <sheetData sheetId="468" refreshError="1"/>
      <sheetData sheetId="469" refreshError="1"/>
      <sheetData sheetId="470" refreshError="1"/>
      <sheetData sheetId="471" refreshError="1"/>
      <sheetData sheetId="472" refreshError="1"/>
      <sheetData sheetId="473" refreshError="1"/>
      <sheetData sheetId="474" refreshError="1"/>
      <sheetData sheetId="475" refreshError="1"/>
      <sheetData sheetId="476" refreshError="1"/>
      <sheetData sheetId="477" refreshError="1"/>
      <sheetData sheetId="478" refreshError="1"/>
      <sheetData sheetId="479" refreshError="1"/>
      <sheetData sheetId="480" refreshError="1"/>
      <sheetData sheetId="481" refreshError="1"/>
      <sheetData sheetId="482"/>
      <sheetData sheetId="483"/>
      <sheetData sheetId="484"/>
      <sheetData sheetId="485"/>
      <sheetData sheetId="486"/>
      <sheetData sheetId="487"/>
      <sheetData sheetId="488"/>
      <sheetData sheetId="489"/>
      <sheetData sheetId="490"/>
      <sheetData sheetId="491"/>
      <sheetData sheetId="492"/>
      <sheetData sheetId="493"/>
      <sheetData sheetId="494"/>
      <sheetData sheetId="495"/>
      <sheetData sheetId="496"/>
      <sheetData sheetId="497"/>
      <sheetData sheetId="498"/>
      <sheetData sheetId="499"/>
      <sheetData sheetId="500"/>
      <sheetData sheetId="501"/>
      <sheetData sheetId="502"/>
      <sheetData sheetId="503"/>
      <sheetData sheetId="504"/>
      <sheetData sheetId="505"/>
      <sheetData sheetId="506"/>
      <sheetData sheetId="507"/>
      <sheetData sheetId="508"/>
      <sheetData sheetId="509"/>
      <sheetData sheetId="510"/>
      <sheetData sheetId="511"/>
      <sheetData sheetId="512"/>
      <sheetData sheetId="513"/>
      <sheetData sheetId="514"/>
      <sheetData sheetId="515"/>
      <sheetData sheetId="516"/>
      <sheetData sheetId="517"/>
      <sheetData sheetId="518"/>
      <sheetData sheetId="519"/>
      <sheetData sheetId="520"/>
      <sheetData sheetId="521"/>
      <sheetData sheetId="522"/>
      <sheetData sheetId="523"/>
      <sheetData sheetId="524"/>
      <sheetData sheetId="525" refreshError="1"/>
      <sheetData sheetId="526" refreshError="1"/>
      <sheetData sheetId="527" refreshError="1"/>
      <sheetData sheetId="528" refreshError="1"/>
      <sheetData sheetId="529" refreshError="1"/>
      <sheetData sheetId="530" refreshError="1"/>
      <sheetData sheetId="531" refreshError="1"/>
      <sheetData sheetId="532" refreshError="1"/>
      <sheetData sheetId="533" refreshError="1"/>
      <sheetData sheetId="534" refreshError="1"/>
      <sheetData sheetId="535" refreshError="1"/>
      <sheetData sheetId="536" refreshError="1"/>
      <sheetData sheetId="537" refreshError="1"/>
      <sheetData sheetId="538" refreshError="1"/>
      <sheetData sheetId="539" refreshError="1"/>
      <sheetData sheetId="540" refreshError="1"/>
      <sheetData sheetId="541" refreshError="1"/>
      <sheetData sheetId="542" refreshError="1"/>
      <sheetData sheetId="543" refreshError="1"/>
      <sheetData sheetId="544" refreshError="1"/>
      <sheetData sheetId="545" refreshError="1"/>
      <sheetData sheetId="546" refreshError="1"/>
      <sheetData sheetId="547" refreshError="1"/>
      <sheetData sheetId="548" refreshError="1"/>
      <sheetData sheetId="549" refreshError="1"/>
      <sheetData sheetId="550" refreshError="1"/>
      <sheetData sheetId="551" refreshError="1"/>
      <sheetData sheetId="552" refreshError="1"/>
      <sheetData sheetId="553" refreshError="1"/>
      <sheetData sheetId="554" refreshError="1"/>
      <sheetData sheetId="555" refreshError="1"/>
      <sheetData sheetId="556" refreshError="1"/>
      <sheetData sheetId="557" refreshError="1"/>
      <sheetData sheetId="558" refreshError="1"/>
      <sheetData sheetId="559" refreshError="1"/>
      <sheetData sheetId="560" refreshError="1"/>
      <sheetData sheetId="561" refreshError="1"/>
      <sheetData sheetId="562" refreshError="1"/>
      <sheetData sheetId="563" refreshError="1"/>
      <sheetData sheetId="564" refreshError="1"/>
      <sheetData sheetId="565" refreshError="1"/>
      <sheetData sheetId="566" refreshError="1"/>
      <sheetData sheetId="567" refreshError="1"/>
      <sheetData sheetId="568" refreshError="1"/>
      <sheetData sheetId="569" refreshError="1"/>
      <sheetData sheetId="570" refreshError="1"/>
      <sheetData sheetId="571" refreshError="1"/>
      <sheetData sheetId="572" refreshError="1"/>
      <sheetData sheetId="573" refreshError="1"/>
      <sheetData sheetId="574" refreshError="1"/>
      <sheetData sheetId="575" refreshError="1"/>
      <sheetData sheetId="576" refreshError="1"/>
      <sheetData sheetId="577" refreshError="1"/>
      <sheetData sheetId="578" refreshError="1"/>
      <sheetData sheetId="579" refreshError="1"/>
      <sheetData sheetId="580"/>
      <sheetData sheetId="581" refreshError="1"/>
      <sheetData sheetId="582" refreshError="1"/>
      <sheetData sheetId="583" refreshError="1"/>
      <sheetData sheetId="584" refreshError="1"/>
      <sheetData sheetId="585" refreshError="1"/>
      <sheetData sheetId="586" refreshError="1"/>
      <sheetData sheetId="587"/>
      <sheetData sheetId="588"/>
      <sheetData sheetId="589"/>
      <sheetData sheetId="590"/>
      <sheetData sheetId="591"/>
      <sheetData sheetId="592"/>
      <sheetData sheetId="593"/>
      <sheetData sheetId="594"/>
      <sheetData sheetId="595"/>
      <sheetData sheetId="596"/>
      <sheetData sheetId="597"/>
      <sheetData sheetId="598"/>
      <sheetData sheetId="599"/>
      <sheetData sheetId="600" refreshError="1"/>
      <sheetData sheetId="601" refreshError="1"/>
      <sheetData sheetId="602" refreshError="1"/>
      <sheetData sheetId="603" refreshError="1"/>
      <sheetData sheetId="604" refreshError="1"/>
      <sheetData sheetId="605" refreshError="1"/>
      <sheetData sheetId="606" refreshError="1"/>
      <sheetData sheetId="607" refreshError="1"/>
      <sheetData sheetId="608" refreshError="1"/>
      <sheetData sheetId="609" refreshError="1"/>
      <sheetData sheetId="610" refreshError="1"/>
      <sheetData sheetId="611" refreshError="1"/>
      <sheetData sheetId="612" refreshError="1"/>
      <sheetData sheetId="613" refreshError="1"/>
      <sheetData sheetId="614" refreshError="1"/>
      <sheetData sheetId="615" refreshError="1"/>
      <sheetData sheetId="616" refreshError="1"/>
      <sheetData sheetId="617" refreshError="1"/>
      <sheetData sheetId="618" refreshError="1"/>
      <sheetData sheetId="619" refreshError="1"/>
      <sheetData sheetId="620" refreshError="1"/>
      <sheetData sheetId="621" refreshError="1"/>
      <sheetData sheetId="622" refreshError="1"/>
      <sheetData sheetId="623" refreshError="1"/>
      <sheetData sheetId="624" refreshError="1"/>
      <sheetData sheetId="625" refreshError="1"/>
      <sheetData sheetId="626" refreshError="1"/>
      <sheetData sheetId="627" refreshError="1"/>
      <sheetData sheetId="628" refreshError="1"/>
      <sheetData sheetId="629" refreshError="1"/>
      <sheetData sheetId="630" refreshError="1"/>
      <sheetData sheetId="631" refreshError="1"/>
      <sheetData sheetId="632"/>
      <sheetData sheetId="633"/>
      <sheetData sheetId="634"/>
      <sheetData sheetId="635"/>
      <sheetData sheetId="636"/>
      <sheetData sheetId="637"/>
      <sheetData sheetId="638"/>
      <sheetData sheetId="639"/>
      <sheetData sheetId="640"/>
      <sheetData sheetId="641"/>
      <sheetData sheetId="642"/>
      <sheetData sheetId="643"/>
      <sheetData sheetId="644"/>
      <sheetData sheetId="645"/>
      <sheetData sheetId="646"/>
      <sheetData sheetId="647"/>
      <sheetData sheetId="648"/>
      <sheetData sheetId="649"/>
      <sheetData sheetId="650"/>
      <sheetData sheetId="651"/>
      <sheetData sheetId="652"/>
      <sheetData sheetId="653"/>
      <sheetData sheetId="654"/>
      <sheetData sheetId="655"/>
      <sheetData sheetId="656"/>
      <sheetData sheetId="657"/>
      <sheetData sheetId="658"/>
      <sheetData sheetId="659"/>
      <sheetData sheetId="660"/>
      <sheetData sheetId="661"/>
      <sheetData sheetId="662"/>
      <sheetData sheetId="663"/>
      <sheetData sheetId="664"/>
      <sheetData sheetId="665"/>
      <sheetData sheetId="666"/>
      <sheetData sheetId="667" refreshError="1"/>
      <sheetData sheetId="668" refreshError="1"/>
      <sheetData sheetId="669" refreshError="1"/>
      <sheetData sheetId="670" refreshError="1"/>
      <sheetData sheetId="671" refreshError="1"/>
      <sheetData sheetId="672" refreshError="1"/>
      <sheetData sheetId="673" refreshError="1"/>
      <sheetData sheetId="674" refreshError="1"/>
      <sheetData sheetId="675" refreshError="1"/>
      <sheetData sheetId="676" refreshError="1"/>
      <sheetData sheetId="677" refreshError="1"/>
      <sheetData sheetId="678" refreshError="1"/>
      <sheetData sheetId="679" refreshError="1"/>
      <sheetData sheetId="680" refreshError="1"/>
      <sheetData sheetId="681" refreshError="1"/>
      <sheetData sheetId="682" refreshError="1"/>
      <sheetData sheetId="683" refreshError="1"/>
      <sheetData sheetId="684" refreshError="1"/>
      <sheetData sheetId="685" refreshError="1"/>
      <sheetData sheetId="686" refreshError="1"/>
      <sheetData sheetId="687" refreshError="1"/>
      <sheetData sheetId="688" refreshError="1"/>
      <sheetData sheetId="689" refreshError="1"/>
      <sheetData sheetId="690" refreshError="1"/>
      <sheetData sheetId="691" refreshError="1"/>
      <sheetData sheetId="692" refreshError="1"/>
      <sheetData sheetId="693" refreshError="1"/>
      <sheetData sheetId="694" refreshError="1"/>
      <sheetData sheetId="695" refreshError="1"/>
      <sheetData sheetId="696" refreshError="1"/>
      <sheetData sheetId="697" refreshError="1"/>
      <sheetData sheetId="698" refreshError="1"/>
      <sheetData sheetId="699" refreshError="1"/>
      <sheetData sheetId="700" refreshError="1"/>
      <sheetData sheetId="701" refreshError="1"/>
      <sheetData sheetId="702" refreshError="1"/>
      <sheetData sheetId="703" refreshError="1"/>
      <sheetData sheetId="704" refreshError="1"/>
      <sheetData sheetId="705" refreshError="1"/>
      <sheetData sheetId="706" refreshError="1"/>
      <sheetData sheetId="707" refreshError="1"/>
      <sheetData sheetId="708" refreshError="1"/>
      <sheetData sheetId="709" refreshError="1"/>
      <sheetData sheetId="710" refreshError="1"/>
      <sheetData sheetId="711" refreshError="1"/>
      <sheetData sheetId="712" refreshError="1"/>
      <sheetData sheetId="713" refreshError="1"/>
      <sheetData sheetId="714" refreshError="1"/>
      <sheetData sheetId="715" refreshError="1"/>
      <sheetData sheetId="716" refreshError="1"/>
      <sheetData sheetId="717" refreshError="1"/>
      <sheetData sheetId="718" refreshError="1"/>
      <sheetData sheetId="719" refreshError="1"/>
      <sheetData sheetId="720" refreshError="1"/>
      <sheetData sheetId="721" refreshError="1"/>
      <sheetData sheetId="72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N T.B."/>
      <sheetName val="717 L&amp;E"/>
      <sheetName val="717 A"/>
      <sheetName val="717 IS"/>
      <sheetName val="Names&amp;Cases"/>
      <sheetName val="MASTER_RATE ANALYSIS"/>
      <sheetName val="MN T_B_"/>
      <sheetName val="Monthly"/>
      <sheetName val="BEP-Old"/>
      <sheetName val="Measurements"/>
      <sheetName val="Tables"/>
      <sheetName val="Flooring"/>
      <sheetName val="Ceilings"/>
      <sheetName val="ACAD Finishes"/>
      <sheetName val="Site Details"/>
      <sheetName val="Chair"/>
      <sheetName val="Site Area Statement"/>
      <sheetName val="Doors"/>
      <sheetName val="Estimate"/>
      <sheetName val="Fee Rate Summary"/>
      <sheetName val="Debits as on 12.04.08"/>
      <sheetName val="MN_T_B_"/>
      <sheetName val="717_L&amp;E"/>
      <sheetName val="717_A"/>
      <sheetName val="717_IS"/>
      <sheetName val="Coalmine"/>
      <sheetName val="Code"/>
      <sheetName val="CASHFLOWS"/>
      <sheetName val="sheet6"/>
      <sheetName val="M-Book for Conc"/>
      <sheetName val="M-Book for FW"/>
      <sheetName val="P.O VS Actual"/>
      <sheetName val="Costing"/>
      <sheetName val="PA- Consutant "/>
      <sheetName val="Design"/>
      <sheetName val="FITZ MORT 94"/>
      <sheetName val="col-reinft1"/>
      <sheetName val="final abstract"/>
      <sheetName val="Rate analysis"/>
      <sheetName val="ACAD_Finishes"/>
      <sheetName val="Site_Details"/>
      <sheetName val="Site_Area_Statement"/>
      <sheetName val="Fee_Rate_Summary"/>
      <sheetName val="Debits_as_on_12_04_08"/>
      <sheetName val="M-Book_for_Conc"/>
      <sheetName val="M-Book_for_FW"/>
      <sheetName val="MN_T_B_1"/>
      <sheetName val="717_L&amp;E1"/>
      <sheetName val="717_A1"/>
      <sheetName val="717_IS1"/>
      <sheetName val="ACAD_Finishes1"/>
      <sheetName val="Site_Details1"/>
      <sheetName val="Site_Area_Statement1"/>
      <sheetName val="Fee_Rate_Summary1"/>
      <sheetName val="Debits_as_on_12_04_081"/>
      <sheetName val="M-Book_for_Conc1"/>
      <sheetName val="M-Book_for_FW1"/>
      <sheetName val="MN_T_B_2"/>
      <sheetName val="717_L&amp;E2"/>
      <sheetName val="717_A2"/>
      <sheetName val="717_IS2"/>
      <sheetName val="ACAD_Finishes2"/>
      <sheetName val="Site_Details2"/>
      <sheetName val="Site_Area_Statement2"/>
      <sheetName val="Fee_Rate_Summary2"/>
      <sheetName val="Debits_as_on_12_04_082"/>
      <sheetName val="M-Book_for_Conc2"/>
      <sheetName val="M-Book_for_FW2"/>
      <sheetName val="MN_T_B_3"/>
      <sheetName val="717_L&amp;E3"/>
      <sheetName val="717_A3"/>
      <sheetName val="717_IS3"/>
      <sheetName val="ACAD_Finishes3"/>
      <sheetName val="Site_Details3"/>
      <sheetName val="Site_Area_Statement3"/>
      <sheetName val="Fee_Rate_Summary3"/>
      <sheetName val="Debits_as_on_12_04_083"/>
      <sheetName val="M-Book_for_Conc3"/>
      <sheetName val="M-Book_for_FW3"/>
      <sheetName val="PA-_Consutant_"/>
      <sheetName val="MN_T_B_4"/>
      <sheetName val="717_L&amp;E4"/>
      <sheetName val="717_A4"/>
      <sheetName val="717_IS4"/>
      <sheetName val="ACAD_Finishes4"/>
      <sheetName val="Site_Details4"/>
      <sheetName val="Site_Area_Statement4"/>
      <sheetName val="Fee_Rate_Summary4"/>
      <sheetName val="Debits_as_on_12_04_084"/>
      <sheetName val="M-Book_for_Conc4"/>
      <sheetName val="M-Book_for_FW4"/>
      <sheetName val="PA-_Consutant_1"/>
      <sheetName val="det_est"/>
      <sheetName val="Data"/>
      <sheetName val="CPIPE"/>
      <sheetName val="A1-Continuous"/>
      <sheetName val="VCH-SLC"/>
      <sheetName val="Supplier"/>
      <sheetName val="analysis"/>
      <sheetName val="HPL"/>
      <sheetName val="Summ"/>
      <sheetName val="Fossil_DCF"/>
      <sheetName val="concrete"/>
      <sheetName val="Detail In Door Stad"/>
      <sheetName val="INT Block Work"/>
      <sheetName val="IBP I Hotel March 08 Vendorwise"/>
      <sheetName val="ABB"/>
      <sheetName val="GE"/>
      <sheetName val="beam-reinft-IIInd floor"/>
      <sheetName val="Tablexxxxx"/>
      <sheetName val="MASTER_RATE_ANALYSIS"/>
      <sheetName val="MASTER_RATE_ANALYSIS1"/>
      <sheetName val="P_O_VS_Actual"/>
      <sheetName val="Headings"/>
      <sheetName val="PRECAST lightconc-II"/>
      <sheetName val="Summary"/>
      <sheetName val="VIWSCo1"/>
      <sheetName val="1"/>
      <sheetName val="Core Data"/>
      <sheetName val="COMPLEXALL"/>
      <sheetName val="BuildUp-IT"/>
      <sheetName val="Sensitivities-IT"/>
      <sheetName val="Sheet1"/>
      <sheetName val="database"/>
      <sheetName val="5000"/>
      <sheetName val="J1iexdtl"/>
      <sheetName val="Bill No 2 to 8 (Rev)"/>
      <sheetName val="Sales &amp; Prod"/>
      <sheetName val="FitOutConfCentre"/>
      <sheetName val="Feb Analysts"/>
      <sheetName val="SPT vs PHI"/>
      <sheetName val="Form 6"/>
      <sheetName val="目录"/>
      <sheetName val="TBEAM"/>
      <sheetName val="newsales"/>
      <sheetName val="Portfolio Summary"/>
      <sheetName val="factor sheet"/>
      <sheetName val="SOR"/>
      <sheetName val="대비표"/>
      <sheetName val="공문"/>
      <sheetName val="연돌일위집계"/>
      <sheetName val="P-Ins &amp; Bonds"/>
      <sheetName val="SEPTMN"/>
      <sheetName val="Fixed Expenses Summary"/>
      <sheetName val="C Sum"/>
      <sheetName val="Q4 2002 Income Statement"/>
      <sheetName val="selected operating results"/>
      <sheetName val="selected operating results PF"/>
      <sheetName val="Directory Publishing"/>
      <sheetName val="Budjet Categeries"/>
      <sheetName val="P&amp;L"/>
      <sheetName val="EAW Final Accounts - 99"/>
      <sheetName val="Costing-blk-B"/>
      <sheetName val="BLK2"/>
      <sheetName val="BLK3"/>
      <sheetName val="E &amp; R"/>
      <sheetName val="radar"/>
      <sheetName val="UG"/>
      <sheetName val="INDIGINEOUS ITEMS "/>
      <sheetName val="GBW"/>
      <sheetName val="Master"/>
      <sheetName val="CASH-FLOW"/>
      <sheetName val="jobhist"/>
      <sheetName val="BQMPALOC"/>
      <sheetName val="Cash2"/>
      <sheetName val="Z"/>
      <sheetName val="sch 1 thru 6 sans 4"/>
      <sheetName val="Earnings model"/>
      <sheetName val="TGT"/>
      <sheetName val="4vs3"/>
      <sheetName val="Mar-06"/>
      <sheetName val="Jul-05"/>
      <sheetName val="Shivaji"/>
      <sheetName val="XWR"/>
      <sheetName val="Combined"/>
      <sheetName val="tngst1"/>
      <sheetName val="RR"/>
      <sheetName val="Ten"/>
      <sheetName val="Inv_Data"/>
      <sheetName val="ESCON"/>
      <sheetName val="Product Details"/>
      <sheetName val="form26"/>
    </sheetNames>
    <sheetDataSet>
      <sheetData sheetId="0" refreshError="1"/>
      <sheetData sheetId="1"/>
      <sheetData sheetId="2"/>
      <sheetData sheetId="3"/>
      <sheetData sheetId="4" refreshError="1"/>
      <sheetData sheetId="5" refreshError="1"/>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sheetData sheetId="36" refreshError="1"/>
      <sheetData sheetId="37" refreshError="1"/>
      <sheetData sheetId="38" refreshError="1"/>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sheetData sheetId="111"/>
      <sheetData sheetId="112"/>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INPUT"/>
      <sheetName val="R-INPUT"/>
      <sheetName val="MAIN INPUT"/>
      <sheetName val="HOTEL"/>
      <sheetName val="REST"/>
      <sheetName val="COMBINED"/>
      <sheetName val="INFLATION"/>
      <sheetName val="CASH FLOW"/>
      <sheetName val="Macros"/>
      <sheetName val="Valuation"/>
      <sheetName val="BUDGET"/>
      <sheetName val="EQUITY"/>
      <sheetName val="SENSITIVITY"/>
    </sheetNames>
    <sheetDataSet>
      <sheetData sheetId="0"/>
      <sheetData sheetId="1" refreshError="1"/>
      <sheetData sheetId="2"/>
      <sheetData sheetId="3"/>
      <sheetData sheetId="4"/>
      <sheetData sheetId="5"/>
      <sheetData sheetId="6"/>
      <sheetData sheetId="7"/>
      <sheetData sheetId="8" refreshError="1"/>
      <sheetData sheetId="9" refreshError="1"/>
      <sheetData sheetId="10" refreshError="1"/>
      <sheetData sheetId="11" refreshError="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TOTAL"/>
      <sheetName val="PROD"/>
      <sheetName val="TOTAL TYPE"/>
      <sheetName val="PROD TYPE"/>
      <sheetName val="CHECK"/>
      <sheetName val="2610"/>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perty"/>
      <sheetName val="Occ Rooms"/>
      <sheetName val="Rooms Rev"/>
      <sheetName val="F&amp;B"/>
      <sheetName val="Mkt SPG"/>
      <sheetName val="TMFIR"/>
      <sheetName val="Owners Expense"/>
      <sheetName val="Miscellaneous"/>
      <sheetName val="HotComps2000"/>
      <sheetName val="Capital Input"/>
      <sheetName val="#REF"/>
      <sheetName val="HOTComps"/>
    </sheetNames>
    <sheetDataSet>
      <sheetData sheetId="0"/>
      <sheetData sheetId="1"/>
      <sheetData sheetId="2"/>
      <sheetData sheetId="3"/>
      <sheetData sheetId="4"/>
      <sheetData sheetId="5"/>
      <sheetData sheetId="6"/>
      <sheetData sheetId="7"/>
      <sheetData sheetId="8" refreshError="1"/>
      <sheetData sheetId="9" refreshError="1"/>
      <sheetData sheetId="10" refreshError="1"/>
      <sheetData sheetId="1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Madhu Villa"/>
    </sheetNames>
    <definedNames>
      <definedName name="Data.Top.Left"/>
    </definedNames>
    <sheetDataSet>
      <sheetData sheetId="0"/>
      <sheetData sheetId="1"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vestment Cost "/>
      <sheetName val="Mortgage Amortization "/>
      <sheetName val="Asset depreciation"/>
      <sheetName val="5 year Proforma "/>
      <sheetName val="Variables"/>
    </sheetNames>
    <sheetDataSet>
      <sheetData sheetId="0" refreshError="1"/>
      <sheetData sheetId="1" refreshError="1"/>
      <sheetData sheetId="2"/>
      <sheetData sheetId="3" refreshError="1"/>
      <sheetData sheetId="4"/>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et"/>
      <sheetName val="Oasso"/>
      <sheetName val="Wd"/>
      <sheetName val="Ndcpl"/>
      <sheetName val="Oepl"/>
      <sheetName val="Rsedpl(119)"/>
      <sheetName val="Rsedpl(120)"/>
      <sheetName val="MJ47,48"/>
      <sheetName val="Gupta"/>
      <sheetName val="Ocpl-53"/>
      <sheetName val="Opd"/>
      <sheetName val="Curvature"/>
      <sheetName val="Figures in"/>
      <sheetName val="project ratio"/>
      <sheetName val="Summary"/>
      <sheetName val="ProfRatios"/>
      <sheetName val="CoP  &amp; MoF"/>
      <sheetName val="BalanceSheet"/>
      <sheetName val="Profitability"/>
      <sheetName val="ProjCashFlow"/>
      <sheetName val="Mul-Int"/>
      <sheetName val="int-mulcal"/>
      <sheetName val="Fan-Int"/>
      <sheetName val="Completed"/>
      <sheetName val="OngoingSpas&amp;sea"/>
      <sheetName val="SpasWork"/>
      <sheetName val="Ongoing-mul"/>
      <sheetName val="SpasCost"/>
      <sheetName val="Mul-Work"/>
      <sheetName val="SpasSale"/>
      <sheetName val="MulStatSale"/>
      <sheetName val="FanCost"/>
      <sheetName val="FanSale"/>
      <sheetName val="FanSaleII"/>
      <sheetName val="FanSaleI"/>
      <sheetName val="FanWorkII"/>
      <sheetName val="FanWorkI"/>
      <sheetName val="FAN stat."/>
      <sheetName val="Fantacy PRC"/>
      <sheetName val="PMD"/>
      <sheetName val="CMD"/>
      <sheetName val="Cash Flow - OMPL"/>
      <sheetName val="OMPL"/>
      <sheetName val="Ober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3 (2)"/>
      <sheetName val="RA"/>
      <sheetName val="Formulas"/>
      <sheetName val="Portfolio Summary"/>
      <sheetName val="GBW"/>
      <sheetName val="Set"/>
      <sheetName val="03 (2)"/>
      <sheetName val="Builtup Area"/>
      <sheetName val="Project Budget Worksheet"/>
      <sheetName val="Meas.-Hotel Part"/>
      <sheetName val="Current Bill MB ref"/>
      <sheetName val="PLAN_FEB97"/>
      <sheetName val="OpRes"/>
      <sheetName val="master"/>
      <sheetName val="Income Statements"/>
      <sheetName val="Sheet3 _2_"/>
      <sheetName val="#REF"/>
      <sheetName val="Sheet1"/>
      <sheetName val="IO LIST"/>
      <sheetName val="Fill this out first..."/>
      <sheetName val="ABP inputs"/>
      <sheetName val="Synergy Sales Budget"/>
      <sheetName val="DEPRE"/>
      <sheetName val="BBEuros"/>
      <sheetName val="QoQ Forecast"/>
      <sheetName val="InvoiceList"/>
      <sheetName val="Income &amp; Occupancy Customer"/>
      <sheetName val="RCC,Ret. Wall"/>
      <sheetName val="analysis"/>
      <sheetName val="Calculation (2)"/>
      <sheetName val="JCF"/>
      <sheetName val="Multiple output"/>
      <sheetName val="sheet6"/>
      <sheetName val="유통망계획"/>
      <sheetName val="Headings"/>
      <sheetName val="BOQ T4B"/>
      <sheetName val="Summary"/>
      <sheetName val="노무비"/>
      <sheetName val="F1a-Pile"/>
      <sheetName val="CV"/>
      <sheetName val="ES(Kor)"/>
      <sheetName val="INDIGINEOUS ITEMS "/>
      <sheetName val="fco"/>
      <sheetName val="Material "/>
      <sheetName val="Labour &amp; Plant"/>
      <sheetName val="Lead"/>
      <sheetName val="Main-Material"/>
      <sheetName val="Approved MTD Proj #'s"/>
      <sheetName val="Design"/>
      <sheetName val="BOQ"/>
      <sheetName val=" B3"/>
      <sheetName val=" B1"/>
      <sheetName val="beam-reinft-IIInd floor"/>
      <sheetName val="Load Details-220kV"/>
      <sheetName val="Aladdin Macro1"/>
      <sheetName val="BalSht"/>
      <sheetName val="Acc_10.5"/>
      <sheetName val="Global Assm."/>
      <sheetName val="MN T.B."/>
      <sheetName val="CFForecast detail"/>
      <sheetName val="Site Dev BOQ"/>
      <sheetName val="Break up Sheet"/>
      <sheetName val="TIll_Q_sal"/>
      <sheetName val="tiller"/>
      <sheetName val="Block A - BOQ"/>
      <sheetName val="Vind-BtB"/>
      <sheetName val="CABLE DATA"/>
      <sheetName val="strand"/>
      <sheetName val="Sheet3_(2)"/>
      <sheetName val="ABP_inputs"/>
      <sheetName val="Synergy_Sales_Budget"/>
      <sheetName val="Project_Budget_Worksheet"/>
      <sheetName val="QoQ_Forecast"/>
      <sheetName val="Income_Statements"/>
      <sheetName val="Sheet3__2_"/>
      <sheetName val="Income_&amp;_Occupancy_Customer"/>
      <sheetName val="RCC,Ret__Wall"/>
      <sheetName val="Calculation_(2)"/>
      <sheetName val="Multiple_output"/>
      <sheetName val="Builtup_Area"/>
      <sheetName val="BOQ_T4B"/>
      <sheetName val="INDIGINEOUS_ITEMS_"/>
      <sheetName val="Material_"/>
      <sheetName val="Labour_&amp;_Plant"/>
      <sheetName val="Approved_MTD_Proj_#'s"/>
      <sheetName val="_B3"/>
      <sheetName val="_B1"/>
      <sheetName val="beam-reinft-IIInd_floor"/>
      <sheetName val="Aladdin_Macro1"/>
      <sheetName val="Acc_10_5"/>
      <sheetName val="Global_Assm_"/>
      <sheetName val="MN_T_B_"/>
      <sheetName val="CFForecast_detail"/>
      <sheetName val="Site_Dev_BOQ"/>
      <sheetName val="Break_up_Sheet"/>
      <sheetName val="Load_Details-220kV"/>
      <sheetName val="Block_A_-_BOQ"/>
      <sheetName val="Sheet3_(2)1"/>
      <sheetName val="ABP_inputs1"/>
      <sheetName val="Synergy_Sales_Budget1"/>
      <sheetName val="Project_Budget_Worksheet1"/>
      <sheetName val="QoQ_Forecast1"/>
      <sheetName val="Income_Statements1"/>
      <sheetName val="Sheet3__2_1"/>
      <sheetName val="Income_&amp;_Occupancy_Customer1"/>
      <sheetName val="RCC,Ret__Wall1"/>
      <sheetName val="Calculation_(2)1"/>
      <sheetName val="Multiple_output1"/>
      <sheetName val="Builtup_Area1"/>
      <sheetName val="BOQ_T4B1"/>
      <sheetName val="INDIGINEOUS_ITEMS_1"/>
      <sheetName val="Material_1"/>
      <sheetName val="Labour_&amp;_Plant1"/>
      <sheetName val="Approved_MTD_Proj_#'s1"/>
      <sheetName val="_B31"/>
      <sheetName val="_B11"/>
      <sheetName val="beam-reinft-IIInd_floor1"/>
      <sheetName val="Aladdin_Macro11"/>
      <sheetName val="Acc_10_51"/>
      <sheetName val="Global_Assm_1"/>
      <sheetName val="MN_T_B_1"/>
      <sheetName val="CFForecast_detail1"/>
      <sheetName val="Site_Dev_BOQ1"/>
      <sheetName val="Break_up_Sheet1"/>
      <sheetName val="Load_Details-220kV1"/>
      <sheetName val="Block_A_-_BOQ1"/>
      <sheetName val="Sheet3_(2)2"/>
      <sheetName val="ABP_inputs2"/>
      <sheetName val="Synergy_Sales_Budget2"/>
      <sheetName val="Project_Budget_Worksheet2"/>
      <sheetName val="QoQ_Forecast2"/>
      <sheetName val="Income_Statements2"/>
      <sheetName val="Sheet3__2_2"/>
      <sheetName val="Income_&amp;_Occupancy_Customer2"/>
      <sheetName val="RCC,Ret__Wall2"/>
      <sheetName val="Calculation_(2)2"/>
      <sheetName val="Multiple_output2"/>
      <sheetName val="Builtup_Area2"/>
      <sheetName val="BOQ_T4B2"/>
      <sheetName val="INDIGINEOUS_ITEMS_2"/>
      <sheetName val="Material_2"/>
      <sheetName val="Labour_&amp;_Plant2"/>
      <sheetName val="Approved_MTD_Proj_#'s2"/>
      <sheetName val="_B32"/>
      <sheetName val="_B12"/>
      <sheetName val="beam-reinft-IIInd_floor2"/>
      <sheetName val="Aladdin_Macro12"/>
      <sheetName val="Acc_10_52"/>
      <sheetName val="Global_Assm_2"/>
      <sheetName val="MN_T_B_2"/>
      <sheetName val="CFForecast_detail2"/>
      <sheetName val="Site_Dev_BOQ2"/>
      <sheetName val="Break_up_Sheet2"/>
      <sheetName val="Load_Details-220kV2"/>
      <sheetName val="Block_A_-_BOQ2"/>
      <sheetName val="Sheet3_(2)3"/>
      <sheetName val="ABP_inputs3"/>
      <sheetName val="Synergy_Sales_Budget3"/>
      <sheetName val="Project_Budget_Worksheet3"/>
      <sheetName val="QoQ_Forecast3"/>
      <sheetName val="Income_Statements3"/>
      <sheetName val="Sheet3__2_3"/>
      <sheetName val="Income_&amp;_Occupancy_Customer3"/>
      <sheetName val="RCC,Ret__Wall3"/>
      <sheetName val="Calculation_(2)3"/>
      <sheetName val="Multiple_output3"/>
      <sheetName val="Builtup_Area3"/>
      <sheetName val="BOQ_T4B3"/>
      <sheetName val="INDIGINEOUS_ITEMS_3"/>
      <sheetName val="Material_3"/>
      <sheetName val="Labour_&amp;_Plant3"/>
      <sheetName val="Approved_MTD_Proj_#'s3"/>
      <sheetName val="_B33"/>
      <sheetName val="_B13"/>
      <sheetName val="beam-reinft-IIInd_floor3"/>
      <sheetName val="Aladdin_Macro13"/>
      <sheetName val="Acc_10_53"/>
      <sheetName val="Global_Assm_3"/>
      <sheetName val="MN_T_B_3"/>
      <sheetName val="CFForecast_detail3"/>
      <sheetName val="Site_Dev_BOQ3"/>
      <sheetName val="Break_up_Sheet3"/>
      <sheetName val="Load_Details-220kV3"/>
      <sheetName val="Block_A_-_BOQ3"/>
      <sheetName val="Sheet3_(2)4"/>
      <sheetName val="ABP_inputs4"/>
      <sheetName val="Synergy_Sales_Budget4"/>
      <sheetName val="Project_Budget_Worksheet4"/>
      <sheetName val="QoQ_Forecast4"/>
      <sheetName val="Income_Statements4"/>
      <sheetName val="Sheet3__2_4"/>
      <sheetName val="Income_&amp;_Occupancy_Customer4"/>
      <sheetName val="RCC,Ret__Wall4"/>
      <sheetName val="Calculation_(2)4"/>
      <sheetName val="Multiple_output4"/>
      <sheetName val="Builtup_Area4"/>
      <sheetName val="BOQ_T4B4"/>
      <sheetName val="INDIGINEOUS_ITEMS_4"/>
      <sheetName val="Material_4"/>
      <sheetName val="Labour_&amp;_Plant4"/>
      <sheetName val="Approved_MTD_Proj_#'s4"/>
      <sheetName val="_B34"/>
      <sheetName val="_B14"/>
      <sheetName val="beam-reinft-IIInd_floor4"/>
      <sheetName val="Aladdin_Macro14"/>
      <sheetName val="Acc_10_54"/>
      <sheetName val="Global_Assm_4"/>
      <sheetName val="MN_T_B_4"/>
      <sheetName val="CFForecast_detail4"/>
      <sheetName val="Site_Dev_BOQ4"/>
      <sheetName val="Break_up_Sheet4"/>
      <sheetName val="Load_Details-220kV4"/>
      <sheetName val="Block_A_-_BOQ4"/>
      <sheetName val="download"/>
      <sheetName val="170810-lease tax"/>
      <sheetName val="Rollup Summary"/>
      <sheetName val="Sheet2"/>
      <sheetName val="Depreciation"/>
      <sheetName val="CapitalOutlay"/>
      <sheetName val="Assum"/>
      <sheetName val=" Acc. Sched."/>
      <sheetName val="1st flr"/>
      <sheetName val="Civil Boq"/>
      <sheetName val="Cost_any"/>
      <sheetName val="compu"/>
      <sheetName val="Fin Sum"/>
      <sheetName val="Sensitivity"/>
      <sheetName val="WIng F(Typical)"/>
      <sheetName val="Input"/>
      <sheetName val="Summ"/>
      <sheetName val="Fossil_DCF"/>
      <sheetName val="SOPMA DD"/>
      <sheetName val="Beam at Ground flr lvl(Steel)"/>
      <sheetName val="INDEX"/>
      <sheetName val="AREAS"/>
      <sheetName val="sumary"/>
      <sheetName val="1st -vpd"/>
      <sheetName val="Inputs"/>
      <sheetName val="Legal Risk Analysis"/>
      <sheetName val="Data"/>
      <sheetName val="Variables_x"/>
      <sheetName val="Variables"/>
      <sheetName val="Architectural Summary"/>
      <sheetName val="TB_FOR_MIS"/>
      <sheetName val="Area"/>
      <sheetName val="TB FOR MIS"/>
      <sheetName val="INPUT SHEET"/>
      <sheetName val="Hot"/>
      <sheetName val="Assumptions"/>
      <sheetName val="Mico"/>
      <sheetName val="EBITDA"/>
      <sheetName val="IMPORT T12"/>
      <sheetName val="van khuon"/>
      <sheetName val="Names"/>
      <sheetName val="Introduction"/>
      <sheetName val="IDC macro"/>
      <sheetName val="SALE"/>
      <sheetName val="March Analysts"/>
      <sheetName val="SCH-E-1"/>
      <sheetName val="BIPR"/>
      <sheetName val="BPCA"/>
      <sheetName val="BBRS"/>
      <sheetName val="KPM DT"/>
      <sheetName val="F"/>
      <sheetName val="EXHIBIT&quot; T&quot;"/>
      <sheetName val="Turnover"/>
      <sheetName val="Non-Factory"/>
      <sheetName val="Publicbuilding"/>
      <sheetName val="extra work elec bill "/>
      <sheetName val="RCC Rates"/>
      <sheetName val="conc-foot-gradeslab"/>
      <sheetName val="Material List "/>
      <sheetName val="Master list"/>
      <sheetName val="Labour List"/>
      <sheetName val="Material List"/>
      <sheetName val="Labor abs-NMR"/>
      <sheetName val="PLGroupings"/>
      <sheetName val="Results"/>
      <sheetName val="Rates"/>
      <sheetName val="SCHEDULE"/>
      <sheetName val="Database"/>
      <sheetName val="schedule nos"/>
      <sheetName val="WT-LIST"/>
      <sheetName val="Material"/>
      <sheetName val="NEW-IDs Fun &amp; Group"/>
      <sheetName val="XZLC003_PART1"/>
      <sheetName val="q-details"/>
      <sheetName val="final abstract"/>
      <sheetName val="Rate analysis"/>
      <sheetName val="02"/>
      <sheetName val="03"/>
      <sheetName val="04"/>
      <sheetName val="01"/>
      <sheetName val="sept-plan"/>
      <sheetName val="Occ"/>
      <sheetName val="Demand"/>
      <sheetName val="Ref"/>
      <sheetName val="Main Sheet (MTD)"/>
      <sheetName val="Consl Daily Report"/>
      <sheetName val="Preside"/>
      <sheetName val="balance sheet"/>
      <sheetName val="classes"/>
      <sheetName val="IT Block"/>
      <sheetName val="Location CODE"/>
      <sheetName val="Location TYPE"/>
      <sheetName val="sub class"/>
      <sheetName val=" sub Loc "/>
      <sheetName val="Company"/>
      <sheetName val="LBO"/>
      <sheetName val="EDS  Bestshore Migration"/>
      <sheetName val="NewCo"/>
      <sheetName val="Summary Excise"/>
      <sheetName val="Grouping Master"/>
      <sheetName val="LISTS"/>
      <sheetName val="02022005"/>
      <sheetName val="16022005"/>
      <sheetName val="05012005"/>
      <sheetName val="19012005"/>
      <sheetName val="02032005"/>
      <sheetName val="16032005"/>
      <sheetName val="30032005"/>
      <sheetName val="van_khuon"/>
      <sheetName val="IDC_macro"/>
      <sheetName val="Portfolio_Summary"/>
      <sheetName val="Current_Bill_MB_ref"/>
      <sheetName val="Meas_-Hotel_Part"/>
      <sheetName val="Fin_Sum"/>
      <sheetName val="BS"/>
      <sheetName val="Other BS Sch 5-9"/>
      <sheetName val="Excess Calc"/>
      <sheetName val="RES-PLANNING"/>
      <sheetName val="10. &amp; 11. Rate Code &amp; BQ"/>
      <sheetName val="Code"/>
      <sheetName val="new_data"/>
      <sheetName val="earnmodl"/>
      <sheetName val="Dom Cell (IS)"/>
      <sheetName val="RNT"/>
      <sheetName val="Combi"/>
      <sheetName val="FlashMgtMo"/>
      <sheetName val="FlashMgtYTD"/>
      <sheetName val="QoQ In Lakhs"/>
      <sheetName val="Main workings"/>
      <sheetName val="GENERAL2"/>
      <sheetName val="P &amp; L"/>
      <sheetName val="YTD"/>
      <sheetName val="Pay_Sep06"/>
      <sheetName val="Balance Sheet "/>
      <sheetName val="Master Price List"/>
      <sheetName val="reference"/>
      <sheetName val="vb 9&amp;10"/>
      <sheetName val="AOR"/>
      <sheetName val="Factor_Sheet"/>
      <sheetName val="MASTER_RATE ANALYSIS"/>
      <sheetName val="Valuation - block 2"/>
      <sheetName val="International"/>
      <sheetName val="Internet"/>
      <sheetName val="Base Assumptions"/>
      <sheetName val="FITZ MORT 94"/>
      <sheetName val="Goldberg Portfolio Combined"/>
      <sheetName val="Intaccrual"/>
      <sheetName val="SBU"/>
      <sheetName val="GenAssump"/>
      <sheetName val="TB"/>
      <sheetName val="A-Mum"/>
      <sheetName val="ras"/>
      <sheetName val="BKCSTOCKVAL"/>
      <sheetName val="MAHSTOCKVAL"/>
      <sheetName val="Portfolio_Summary1"/>
      <sheetName val="Current_Bill_MB_ref1"/>
      <sheetName val="Meas_-Hotel_Part1"/>
      <sheetName val="Quotation"/>
      <sheetName val="RCC_Ret_ Wall"/>
      <sheetName val="IMPORT_T12"/>
      <sheetName val="KPM_DT"/>
      <sheetName val="Task"/>
      <sheetName val="M-2 Adjusted"/>
      <sheetName val="OpTrack"/>
      <sheetName val="DET0900"/>
      <sheetName val="CashFlow"/>
      <sheetName val="Theatre mgmt cont"/>
      <sheetName val="Training Deposits coding"/>
      <sheetName val="CARO"/>
      <sheetName val="Params"/>
      <sheetName val=""/>
      <sheetName val="Sheet4"/>
      <sheetName val="CrRajWMM"/>
      <sheetName val="소상 &quot;1&quot;"/>
      <sheetName val="Cost summary"/>
      <sheetName val="Open Items-311208"/>
      <sheetName val="FORM7"/>
      <sheetName val="目录"/>
      <sheetName val="PRECAST lightconc-II"/>
      <sheetName val="Debtors analysis"/>
      <sheetName val="MIS - kINR"/>
      <sheetName val="pile Fabrication"/>
      <sheetName val="Improvements"/>
      <sheetName val="SEW4"/>
      <sheetName val="Tender Summary"/>
      <sheetName val="Bill 1-BOQ-Civil Works"/>
      <sheetName val="UNP-NCW "/>
      <sheetName val="A1-Continuous"/>
      <sheetName val="4.4 External Plaster"/>
      <sheetName val="MFG"/>
      <sheetName val="9. Package split - Cost "/>
      <sheetName val="horizontal"/>
      <sheetName val="RA-markate"/>
      <sheetName val="Leasing Commision"/>
      <sheetName val="Checks"/>
      <sheetName val="Cash Flow Working"/>
      <sheetName val="15-21"/>
      <sheetName val="Commercial Research"/>
      <sheetName val="269T(final)"/>
      <sheetName val="Operating Statistics"/>
      <sheetName val="Trial Balance"/>
      <sheetName val="Contribution"/>
      <sheetName val="Rx"/>
      <sheetName val="Menu"/>
      <sheetName val="Licences"/>
      <sheetName val="FA Schedule Dec 07"/>
      <sheetName val="P.R. TAXES"/>
      <sheetName val="BILLING SUM"/>
      <sheetName val="Service Invoice"/>
      <sheetName val="SODA02"/>
      <sheetName val="Cover"/>
      <sheetName val="Retail Mall"/>
      <sheetName val="Sheet3"/>
      <sheetName val="MIS AC wise"/>
      <sheetName val="apr-aug"/>
      <sheetName val="Rev Opt - Rollup"/>
      <sheetName val="S &amp; A"/>
      <sheetName val=" "/>
      <sheetName val="Timesheet"/>
      <sheetName val="Loads"/>
      <sheetName val="p&amp;m"/>
      <sheetName val="Rollup"/>
      <sheetName val="Macro1"/>
      <sheetName val="AOP13"/>
      <sheetName val="CAP"/>
      <sheetName val="ANN.K"/>
      <sheetName val="notes"/>
      <sheetName val="FA(Apr 07)"/>
      <sheetName val="Reco O.S"/>
      <sheetName val="Accounts"/>
      <sheetName val="BOM"/>
      <sheetName val="Sheet3_(2)5"/>
      <sheetName val="ABP_inputs5"/>
      <sheetName val="Synergy_Sales_Budget5"/>
      <sheetName val="Project_Budget_Worksheet5"/>
      <sheetName val="QoQ_Forecast5"/>
      <sheetName val="Income_Statements5"/>
      <sheetName val="Sheet3__2_5"/>
      <sheetName val="Income_&amp;_Occupancy_Customer5"/>
      <sheetName val="Calculation_(2)5"/>
      <sheetName val="Multiple_output5"/>
      <sheetName val="Builtup_Area5"/>
      <sheetName val="RCC,Ret__Wall5"/>
      <sheetName val="BOQ_T4B5"/>
      <sheetName val="INDIGINEOUS_ITEMS_5"/>
      <sheetName val="Material_5"/>
      <sheetName val="Labour_&amp;_Plant5"/>
      <sheetName val="_B35"/>
      <sheetName val="_B15"/>
      <sheetName val="beam-reinft-IIInd_floor5"/>
      <sheetName val="Approved_MTD_Proj_#'s5"/>
      <sheetName val="03_(2)"/>
      <sheetName val="WIng_F(Typical)"/>
      <sheetName val="Legal_Risk_Analysis"/>
      <sheetName val="CFForecast_detail5"/>
      <sheetName val="Site_Dev_BOQ5"/>
      <sheetName val="Global_Assm_5"/>
      <sheetName val="SOPMA_DD"/>
      <sheetName val="Break_up_Sheet5"/>
      <sheetName val="MN_T_B_5"/>
      <sheetName val="Aladdin_Macro15"/>
      <sheetName val="Acc_10_55"/>
      <sheetName val="Architectural_Summary"/>
      <sheetName val="TB_FOR_MIS1"/>
      <sheetName val="INPUT_SHEET"/>
      <sheetName val="Load_Details-220kV5"/>
      <sheetName val="Block_A_-_BOQ5"/>
      <sheetName val="March_Analysts"/>
      <sheetName val="Rollup_Summary"/>
      <sheetName val="170810-lease_tax"/>
      <sheetName val="CABLE_DATA"/>
      <sheetName val="1st_flr"/>
      <sheetName val="Civil_Boq"/>
      <sheetName val="EXHIBIT&quot;_T&quot;"/>
      <sheetName val="IO_LIST"/>
      <sheetName val="Master_list"/>
      <sheetName val="Labour_List"/>
      <sheetName val="Material_List"/>
      <sheetName val="Labor_abs-NMR"/>
      <sheetName val="Beam_at_Ground_flr_lvl(Steel)"/>
      <sheetName val="1st_-vpd"/>
      <sheetName val="Material_List_"/>
      <sheetName val="schedule_nos"/>
      <sheetName val="Debtors_analysis"/>
      <sheetName val="Graph (LGEN)"/>
      <sheetName val="out_prog"/>
      <sheetName val="선적schedule (2)"/>
      <sheetName val="steam outlet"/>
      <sheetName val="BOQ Distribution"/>
      <sheetName val="wordsdata"/>
      <sheetName val="GM &amp; TA"/>
      <sheetName val="?????"/>
      <sheetName val="Budget Summary"/>
      <sheetName val="PERHW"/>
      <sheetName val="Standalone"/>
      <sheetName val="RATE LIST (2)"/>
      <sheetName val="EXPENSES"/>
      <sheetName val="97-98"/>
      <sheetName val="LBO Financials"/>
      <sheetName val="Control Sheet"/>
      <sheetName val="Main_Sheet_(MTD)"/>
      <sheetName val="Consl_Daily_Report"/>
      <sheetName val="balance_sheet"/>
      <sheetName val="MIS_-_kINR"/>
      <sheetName val="final_abstract"/>
      <sheetName val="Rate_analysis"/>
      <sheetName val="Recon"/>
      <sheetName val="Loss 3004"/>
      <sheetName val="Reconciliation of GL &amp; FAR"/>
      <sheetName val="FA"/>
      <sheetName val="ITEM  STUDY (2)"/>
      <sheetName val="EVA1"/>
      <sheetName val="Felix Street Summary"/>
      <sheetName val="Newspapers"/>
      <sheetName val="AccDil"/>
      <sheetName val="Scope"/>
      <sheetName val="Multipliers &amp; KRA"/>
      <sheetName val="ASSETS P&amp;M"/>
      <sheetName val="Assets Land &amp; Mise FA"/>
      <sheetName val="Micro"/>
      <sheetName val="Macro"/>
      <sheetName val="Scaff-Rose"/>
      <sheetName val="Phasing"/>
      <sheetName val="Notes-pivot1 "/>
      <sheetName val="CASHFLOWS"/>
      <sheetName val="drop-dwn list"/>
      <sheetName val="tngst1"/>
      <sheetName val="Boiler&amp;TG"/>
      <sheetName val="Estimate"/>
      <sheetName val="12-ACTPL"/>
      <sheetName val="Control"/>
      <sheetName val="exp"/>
      <sheetName val="ES"/>
      <sheetName val="Night Shift"/>
      <sheetName val="USB 1"/>
      <sheetName val="Timeline"/>
      <sheetName val="Assump"/>
      <sheetName val="Related party - P&amp;L"/>
      <sheetName val="Overall Summary"/>
      <sheetName val="HBI NCD"/>
      <sheetName val="CUSTOM Jun99"/>
      <sheetName val="A.O.R."/>
      <sheetName val="BQ"/>
      <sheetName val="Base"/>
      <sheetName val="crs"/>
      <sheetName val="PIMS"/>
      <sheetName val="SCH 10"/>
      <sheetName val="SAP EMP"/>
      <sheetName val="schedules"/>
      <sheetName val="Summary_Local"/>
      <sheetName val="Settings"/>
      <sheetName val="HELP"/>
      <sheetName val="BS-2005"/>
      <sheetName val="MAIN_MENU"/>
      <sheetName val="exec summ"/>
      <sheetName val="Ins Erection"/>
      <sheetName val="TH"/>
      <sheetName val="details"/>
      <sheetName val="TDS Certificate-Format"/>
      <sheetName val="FY2001-02"/>
      <sheetName val="Hardware"/>
      <sheetName val="Power &amp; Fuel (S)"/>
      <sheetName val="concrete"/>
      <sheetName val="CSCCincSKR"/>
      <sheetName val="Assumption"/>
      <sheetName val="Currency"/>
      <sheetName val="IO"/>
      <sheetName val="Kontensalden"/>
      <sheetName val="TMasterCurrency"/>
      <sheetName val="TMasterSeg"/>
      <sheetName val="cl 14 Annex 7 "/>
      <sheetName val="Encl 7A"/>
      <sheetName val="Basement Budget"/>
      <sheetName val="labour"/>
      <sheetName val="XLR_NoRangeSheet"/>
      <sheetName val="HRD1"/>
      <sheetName val="Taluka wise dealer (2)"/>
      <sheetName val="FCIIHyperion"/>
      <sheetName val="final 061106"/>
      <sheetName val="SAB P&amp;L"/>
      <sheetName val="cash flow"/>
      <sheetName val="Gen_Ass"/>
      <sheetName val="Op_Ass"/>
      <sheetName val="Staff Costs"/>
      <sheetName val="General_Assumptions"/>
      <sheetName val="Misc. Master"/>
      <sheetName val="Tyre1"/>
      <sheetName val="Auto"/>
      <sheetName val="Dep"/>
      <sheetName val="cash_flow"/>
      <sheetName val="sales_value"/>
      <sheetName val="colaw_dep"/>
      <sheetName val="freight"/>
      <sheetName val="gm"/>
      <sheetName val="interest"/>
      <sheetName val="jb_cost"/>
      <sheetName val="c_flow_%"/>
      <sheetName val="consum_cost"/>
      <sheetName val="form26"/>
      <sheetName val="F29B"/>
      <sheetName val="Base data Security Procedures"/>
      <sheetName val="Expansion"/>
      <sheetName val="Customize Your Invoice"/>
      <sheetName val="Sale Charts"/>
      <sheetName val="EXIS-COMBINED"/>
      <sheetName val="Capital Structure"/>
      <sheetName val="GROUPING"/>
      <sheetName val="Debt"/>
      <sheetName val="SALES"/>
      <sheetName val="Basework"/>
      <sheetName val="Monthly Inputs"/>
      <sheetName val="2000-1 Monthly Cashflows"/>
      <sheetName val="2002-2 Monthly Cashflows"/>
      <sheetName val="A-1"/>
      <sheetName val="0. Data Validation List"/>
      <sheetName val="Crest"/>
      <sheetName val="Pinnacle"/>
      <sheetName val="Zenith"/>
      <sheetName val="stacking sheet"/>
      <sheetName val="Portfolio_Summary2"/>
      <sheetName val="Current_Bill_MB_ref2"/>
      <sheetName val="Meas_-Hotel_Part2"/>
      <sheetName val="Fill_this_out_first___"/>
      <sheetName val="extra_work_elec_bill_"/>
      <sheetName val="_Acc__Sched_"/>
      <sheetName val="10__&amp;_11__Rate_Code_&amp;_BQ"/>
      <sheetName val="NEW-IDs_Fun_&amp;_Group"/>
      <sheetName val="TBAL9697 -group wise  sdpl"/>
      <sheetName val="van_khuon1"/>
      <sheetName val="IDC_macro1"/>
      <sheetName val="P_&amp;_L"/>
      <sheetName val="Summary_Excise"/>
      <sheetName val="Other_BS_Sch_5-9"/>
      <sheetName val="Excess_Calc"/>
      <sheetName val="Grouping_Master"/>
      <sheetName val="Fin_Sum1"/>
      <sheetName val="Main_workings"/>
      <sheetName val="Balance_Sheet_"/>
      <sheetName val="IMPORT_T121"/>
      <sheetName val="KPM_DT1"/>
      <sheetName val="Dom_Cell_(IS)"/>
      <sheetName val="M-2_Adjusted"/>
      <sheetName val="Master_Price_List"/>
      <sheetName val="EDS__Bestshore_Migration"/>
      <sheetName val="IT_Block"/>
      <sheetName val="Location_CODE"/>
      <sheetName val="Location_TYPE"/>
      <sheetName val="sub_class"/>
      <sheetName val="_sub_Loc_"/>
      <sheetName val="Training_Deposits_coding"/>
      <sheetName val="Rev_Opt_-_Rollup"/>
      <sheetName val="MASTER_RATE_ANALYSIS"/>
      <sheetName val="Valuation_-_block_2"/>
      <sheetName val="wdr bldg"/>
      <sheetName val="Formated Trial Balance"/>
      <sheetName val="DYN PP"/>
      <sheetName val="TXN97"/>
      <sheetName val="June Reserve - Far East"/>
      <sheetName val="Sheet3_(2)6"/>
      <sheetName val="Sheet3__2_6"/>
      <sheetName val="Income_Statements6"/>
      <sheetName val="Main_Sheet_(MTD)1"/>
      <sheetName val="Consl_Daily_Report1"/>
      <sheetName val="Calculation_(2)6"/>
      <sheetName val="QoQ_Forecast6"/>
      <sheetName val="Income_&amp;_Occupancy_Customer6"/>
      <sheetName val="Rollup_Summary1"/>
      <sheetName val="Acc_10_56"/>
      <sheetName val="balance_sheet1"/>
      <sheetName val="170810-lease_tax1"/>
      <sheetName val="Multiple_output6"/>
      <sheetName val="Aladdin_Macro16"/>
      <sheetName val="Global_Assm_6"/>
      <sheetName val="ABP_inputs6"/>
      <sheetName val="Synergy_Sales_Budget6"/>
      <sheetName val="Project_Budget_Worksheet6"/>
      <sheetName val="Builtup_Area6"/>
      <sheetName val="RCC,Ret__Wall6"/>
      <sheetName val="BOQ_T4B6"/>
      <sheetName val="INDIGINEOUS_ITEMS_6"/>
      <sheetName val="Material_6"/>
      <sheetName val="Labour_&amp;_Plant6"/>
      <sheetName val="_B36"/>
      <sheetName val="_B16"/>
      <sheetName val="beam-reinft-IIInd_floor6"/>
      <sheetName val="Approved_MTD_Proj_#'s6"/>
      <sheetName val="MN_T_B_6"/>
      <sheetName val="CFForecast_detail6"/>
      <sheetName val="Site_Dev_BOQ6"/>
      <sheetName val="Break_up_Sheet6"/>
      <sheetName val="Load_Details-220kV6"/>
      <sheetName val="Block_A_-_BOQ6"/>
      <sheetName val="LBO_Financials"/>
      <sheetName val="CABLE_DATA1"/>
      <sheetName val="1st_flr1"/>
      <sheetName val="Civil_Boq1"/>
      <sheetName val="final_abstract1"/>
      <sheetName val="Rate_analysis1"/>
      <sheetName val="MIS_-_kINR1"/>
      <sheetName val="QoQ_In_Lakhs"/>
      <sheetName val="Theatre_mgmt_cont"/>
      <sheetName val="Open_Items-311208"/>
      <sheetName val="SAP downloaded schedule"/>
      <sheetName val="Transaction"/>
      <sheetName val="oresreqsum"/>
      <sheetName val="Elec Summ"/>
      <sheetName val="ELEC BOQ"/>
      <sheetName val="TRACK BUSWAY"/>
      <sheetName val="BBT"/>
      <sheetName val="LIGHTING"/>
      <sheetName val="LMS"/>
      <sheetName val="4 Annex 1 Basic rate"/>
      <sheetName val="dlvoid"/>
      <sheetName val="Fin. Assumpt. - Sensitivities"/>
      <sheetName val="Fin"/>
      <sheetName val="Intro"/>
      <sheetName val="Approval"/>
      <sheetName val="Other notes"/>
      <sheetName val="OHT_Abs"/>
      <sheetName val="1"/>
      <sheetName val="Linked Lead"/>
      <sheetName val="hist&amp;proj"/>
      <sheetName val="L"/>
      <sheetName val="STAFFSCHED "/>
      <sheetName val="Basic Rate"/>
      <sheetName val=" COP"/>
      <sheetName val="Earnings"/>
      <sheetName val="Sources"/>
      <sheetName val="Schedule v1"/>
      <sheetName val="MultipleSecurities"/>
      <sheetName val="I"/>
      <sheetName val="CPR"/>
      <sheetName val="MARCH"/>
      <sheetName val="SEP "/>
      <sheetName val="SP Break Up"/>
      <sheetName val="Mthly CFS (Kha)"/>
      <sheetName val="Temp"/>
      <sheetName val="Inv_Data"/>
      <sheetName val="Lease Expiry"/>
      <sheetName val="HOUSE RENT DEPO."/>
      <sheetName val="Parameter"/>
      <sheetName val="WC analytics (+data pages)"/>
      <sheetName val="EAST"/>
      <sheetName val="YOEMAGUM"/>
      <sheetName val="Redelvery provision changed"/>
      <sheetName val="TASKRSRC (2)"/>
      <sheetName val="TARGET"/>
      <sheetName val="BASELINE"/>
      <sheetName val="Collection"/>
      <sheetName val="BHANDUP"/>
      <sheetName val="Determination of Threshold"/>
      <sheetName val="Coalmine"/>
      <sheetName val="register"/>
      <sheetName val="Cash_Flow_Working"/>
      <sheetName val="ANN_K"/>
      <sheetName val="Trial_Balance"/>
      <sheetName val="MIS_AC_wise"/>
      <sheetName val="Base_Assumptions"/>
      <sheetName val="FITZ_MORT_94"/>
      <sheetName val="vb_9&amp;10"/>
      <sheetName val="Goldberg_Portfolio_Combined"/>
      <sheetName val="Commercial_Research"/>
      <sheetName val="9__Package_split_-_Cost_"/>
      <sheetName val="Operating_Statistics"/>
      <sheetName val="FA_Schedule_Dec_07"/>
      <sheetName val="P_R__TAXES"/>
      <sheetName val="BILLING_SUM"/>
      <sheetName val="Leasing_Commision"/>
      <sheetName val="Service_Invoice"/>
      <sheetName val="Retail_Mall"/>
      <sheetName val="Related_party_-_P&amp;L"/>
      <sheetName val="pile_Fabrication"/>
      <sheetName val="Notes-pivot1_"/>
      <sheetName val="ASSETS_P&amp;M"/>
      <sheetName val="Assets_Land_&amp;_Mise_FA"/>
      <sheetName val="drop-dwn_list"/>
      <sheetName val="소상_&quot;1&quot;"/>
      <sheetName val="Felix_Street_Summary"/>
      <sheetName val="Overall_Summary"/>
      <sheetName val="RCC_Rates"/>
      <sheetName val="Cost_summary"/>
      <sheetName val="PRECAST_lightconc-II"/>
      <sheetName val="Tender_Summary"/>
      <sheetName val="Bill_1-BOQ-Civil_Works"/>
      <sheetName val="UNP-NCW_"/>
      <sheetName val="4_4_External_Plaster"/>
      <sheetName val="HBI_NCD"/>
      <sheetName val="CUSTOM_Jun99"/>
      <sheetName val="A_O_R_"/>
      <sheetName val="Ins_Erection"/>
      <sheetName val="Staff_Costs"/>
      <sheetName val="0__Data_Validation_List"/>
      <sheetName val="stacking_sheet"/>
      <sheetName val="Basement_Budget"/>
      <sheetName val="Night_Shift"/>
      <sheetName val="ITEM__STUDY_(2)"/>
      <sheetName val="TDS_Certificate-Format"/>
      <sheetName val="Audit"/>
      <sheetName val="PROV_CONSOLIDATED"/>
      <sheetName val="NGS Data Sheet"/>
      <sheetName val="SGS Data Sheet"/>
      <sheetName val="Tickmarks"/>
      <sheetName val="Check Register"/>
      <sheetName val="EBITDA Bridge"/>
      <sheetName val="Detailed"/>
      <sheetName val="2003 Budget-PL-case1"/>
      <sheetName val="STATSUM"/>
      <sheetName val="TB9899"/>
      <sheetName val="Lease-rents"/>
      <sheetName val="Key Assumption"/>
      <sheetName val="Master Information"/>
      <sheetName val="Cases"/>
      <sheetName val="HIDDEN"/>
      <sheetName val="DEP99"/>
      <sheetName val="IGAAP"/>
      <sheetName val="INI"/>
      <sheetName val="Output"/>
      <sheetName val="meeting rectification control"/>
      <sheetName val="Loan Data"/>
      <sheetName val="Challan"/>
      <sheetName val="Standalone seg"/>
      <sheetName val="现金流量分析表"/>
      <sheetName val="边际贡献分析表"/>
      <sheetName val="Account title"/>
      <sheetName val="Titel"/>
      <sheetName val="Bgt_Lst"/>
      <sheetName val="Cnt_Lst"/>
      <sheetName val="Power_&amp;_Fuel_(S)"/>
      <sheetName val="Budget_Summary"/>
      <sheetName val="labour rates"/>
      <sheetName val="old_serial no."/>
      <sheetName val="tot_ass_9697"/>
      <sheetName val="Budget_CF - Overall"/>
      <sheetName val="공사비 내역 (가)"/>
      <sheetName val="4K - (6a) Non Manual Breakdown"/>
      <sheetName val="3. Elemental Summary"/>
      <sheetName val="Financials"/>
      <sheetName val="p1-costg"/>
      <sheetName val="costing"/>
      <sheetName val="August TB"/>
      <sheetName val="Trial Balance_Format"/>
      <sheetName val="Jan"/>
      <sheetName val="Sch5TO10"/>
      <sheetName val="macroDat"/>
      <sheetName val="Rs in lacs"/>
      <sheetName val="800CC_FR_HOSE"/>
      <sheetName val="Esteem Rear"/>
      <sheetName val="Classification"/>
      <sheetName val="XREF"/>
      <sheetName val="Income"/>
      <sheetName val="EPS"/>
      <sheetName val="currency (2)"/>
      <sheetName val="Companies"/>
      <sheetName val="People"/>
      <sheetName val="NW RTU"/>
      <sheetName val="Clause 9"/>
      <sheetName val="Main"/>
      <sheetName val="MIS"/>
      <sheetName val="ADV-TK-HORT"/>
      <sheetName val="PARAMETERS"/>
    </sheetNames>
    <sheetDataSet>
      <sheetData sheetId="0" refreshError="1">
        <row r="65">
          <cell r="A65" t="str">
            <v>(II)</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ow r="65">
          <cell r="A65" t="str">
            <v>(II)</v>
          </cell>
        </row>
      </sheetData>
      <sheetData sheetId="103">
        <row r="65">
          <cell r="A65" t="str">
            <v>(II)</v>
          </cell>
        </row>
      </sheetData>
      <sheetData sheetId="104">
        <row r="65">
          <cell r="A65" t="str">
            <v>(II)</v>
          </cell>
        </row>
      </sheetData>
      <sheetData sheetId="105">
        <row r="65">
          <cell r="A65" t="str">
            <v>(II)</v>
          </cell>
        </row>
      </sheetData>
      <sheetData sheetId="106">
        <row r="65">
          <cell r="A65" t="str">
            <v>(II)</v>
          </cell>
        </row>
      </sheetData>
      <sheetData sheetId="107">
        <row r="65">
          <cell r="A65" t="str">
            <v>(II)</v>
          </cell>
        </row>
      </sheetData>
      <sheetData sheetId="108">
        <row r="65">
          <cell r="A65" t="str">
            <v>(II)</v>
          </cell>
        </row>
      </sheetData>
      <sheetData sheetId="109">
        <row r="65">
          <cell r="A65" t="str">
            <v>(II)</v>
          </cell>
        </row>
      </sheetData>
      <sheetData sheetId="110">
        <row r="65">
          <cell r="A65" t="str">
            <v>(II)</v>
          </cell>
        </row>
      </sheetData>
      <sheetData sheetId="111">
        <row r="65">
          <cell r="A65" t="str">
            <v>(II)</v>
          </cell>
        </row>
      </sheetData>
      <sheetData sheetId="112">
        <row r="65">
          <cell r="A65" t="str">
            <v>(II)</v>
          </cell>
        </row>
      </sheetData>
      <sheetData sheetId="113">
        <row r="65">
          <cell r="A65" t="str">
            <v>(II)</v>
          </cell>
        </row>
      </sheetData>
      <sheetData sheetId="114">
        <row r="65">
          <cell r="A65" t="str">
            <v>(II)</v>
          </cell>
        </row>
      </sheetData>
      <sheetData sheetId="115">
        <row r="65">
          <cell r="A65" t="str">
            <v>(II)</v>
          </cell>
        </row>
      </sheetData>
      <sheetData sheetId="116">
        <row r="65">
          <cell r="A65" t="str">
            <v>(II)</v>
          </cell>
        </row>
      </sheetData>
      <sheetData sheetId="117">
        <row r="65">
          <cell r="A65" t="str">
            <v>(II)</v>
          </cell>
        </row>
      </sheetData>
      <sheetData sheetId="118">
        <row r="65">
          <cell r="A65" t="str">
            <v>(II)</v>
          </cell>
        </row>
      </sheetData>
      <sheetData sheetId="119">
        <row r="65">
          <cell r="A65" t="str">
            <v>(II)</v>
          </cell>
        </row>
      </sheetData>
      <sheetData sheetId="120">
        <row r="65">
          <cell r="A65" t="str">
            <v>(II)</v>
          </cell>
        </row>
      </sheetData>
      <sheetData sheetId="121">
        <row r="65">
          <cell r="A65" t="str">
            <v>(II)</v>
          </cell>
        </row>
      </sheetData>
      <sheetData sheetId="122">
        <row r="65">
          <cell r="A65" t="str">
            <v>(II)</v>
          </cell>
        </row>
      </sheetData>
      <sheetData sheetId="123">
        <row r="65">
          <cell r="A65" t="str">
            <v>(II)</v>
          </cell>
        </row>
      </sheetData>
      <sheetData sheetId="124">
        <row r="65">
          <cell r="A65" t="str">
            <v>(II)</v>
          </cell>
        </row>
      </sheetData>
      <sheetData sheetId="125">
        <row r="65">
          <cell r="A65" t="str">
            <v>(II)</v>
          </cell>
        </row>
      </sheetData>
      <sheetData sheetId="126">
        <row r="65">
          <cell r="A65" t="str">
            <v>(II)</v>
          </cell>
        </row>
      </sheetData>
      <sheetData sheetId="127">
        <row r="65">
          <cell r="A65" t="str">
            <v>(II)</v>
          </cell>
        </row>
      </sheetData>
      <sheetData sheetId="128">
        <row r="65">
          <cell r="A65" t="str">
            <v>(II)</v>
          </cell>
        </row>
      </sheetData>
      <sheetData sheetId="129">
        <row r="65">
          <cell r="A65" t="str">
            <v>(II)</v>
          </cell>
        </row>
      </sheetData>
      <sheetData sheetId="130">
        <row r="65">
          <cell r="A65" t="str">
            <v>(II)</v>
          </cell>
        </row>
      </sheetData>
      <sheetData sheetId="131">
        <row r="65">
          <cell r="A65" t="str">
            <v>(II)</v>
          </cell>
        </row>
      </sheetData>
      <sheetData sheetId="132">
        <row r="65">
          <cell r="A65" t="str">
            <v>(II)</v>
          </cell>
        </row>
      </sheetData>
      <sheetData sheetId="133">
        <row r="65">
          <cell r="A65" t="str">
            <v>(II)</v>
          </cell>
        </row>
      </sheetData>
      <sheetData sheetId="134">
        <row r="65">
          <cell r="A65" t="str">
            <v>(II)</v>
          </cell>
        </row>
      </sheetData>
      <sheetData sheetId="135">
        <row r="65">
          <cell r="A65" t="str">
            <v>(II)</v>
          </cell>
        </row>
      </sheetData>
      <sheetData sheetId="136">
        <row r="65">
          <cell r="A65" t="str">
            <v>(II)</v>
          </cell>
        </row>
      </sheetData>
      <sheetData sheetId="137">
        <row r="65">
          <cell r="A65" t="str">
            <v>(II)</v>
          </cell>
        </row>
      </sheetData>
      <sheetData sheetId="138">
        <row r="65">
          <cell r="A65" t="str">
            <v>(II)</v>
          </cell>
        </row>
      </sheetData>
      <sheetData sheetId="139">
        <row r="65">
          <cell r="A65" t="str">
            <v>(II)</v>
          </cell>
        </row>
      </sheetData>
      <sheetData sheetId="140">
        <row r="65">
          <cell r="A65" t="str">
            <v>(II)</v>
          </cell>
        </row>
      </sheetData>
      <sheetData sheetId="141">
        <row r="65">
          <cell r="A65" t="str">
            <v>(II)</v>
          </cell>
        </row>
      </sheetData>
      <sheetData sheetId="142">
        <row r="65">
          <cell r="A65" t="str">
            <v>(II)</v>
          </cell>
        </row>
      </sheetData>
      <sheetData sheetId="143">
        <row r="65">
          <cell r="A65" t="str">
            <v>(II)</v>
          </cell>
        </row>
      </sheetData>
      <sheetData sheetId="144">
        <row r="65">
          <cell r="A65" t="str">
            <v>(II)</v>
          </cell>
        </row>
      </sheetData>
      <sheetData sheetId="145">
        <row r="65">
          <cell r="A65" t="str">
            <v>(II)</v>
          </cell>
        </row>
      </sheetData>
      <sheetData sheetId="146">
        <row r="65">
          <cell r="A65" t="str">
            <v>(II)</v>
          </cell>
        </row>
      </sheetData>
      <sheetData sheetId="147">
        <row r="65">
          <cell r="A65" t="str">
            <v>(II)</v>
          </cell>
        </row>
      </sheetData>
      <sheetData sheetId="148">
        <row r="65">
          <cell r="A65" t="str">
            <v>(II)</v>
          </cell>
        </row>
      </sheetData>
      <sheetData sheetId="149">
        <row r="65">
          <cell r="A65" t="str">
            <v>(II)</v>
          </cell>
        </row>
      </sheetData>
      <sheetData sheetId="150">
        <row r="65">
          <cell r="A65" t="str">
            <v>(II)</v>
          </cell>
        </row>
      </sheetData>
      <sheetData sheetId="151">
        <row r="65">
          <cell r="A65" t="str">
            <v>(II)</v>
          </cell>
        </row>
      </sheetData>
      <sheetData sheetId="152">
        <row r="65">
          <cell r="A65" t="str">
            <v>(II)</v>
          </cell>
        </row>
      </sheetData>
      <sheetData sheetId="153">
        <row r="65">
          <cell r="A65" t="str">
            <v>(II)</v>
          </cell>
        </row>
      </sheetData>
      <sheetData sheetId="154">
        <row r="65">
          <cell r="A65" t="str">
            <v>(II)</v>
          </cell>
        </row>
      </sheetData>
      <sheetData sheetId="155">
        <row r="65">
          <cell r="A65" t="str">
            <v>(II)</v>
          </cell>
        </row>
      </sheetData>
      <sheetData sheetId="156">
        <row r="65">
          <cell r="A65" t="str">
            <v>(II)</v>
          </cell>
        </row>
      </sheetData>
      <sheetData sheetId="157">
        <row r="65">
          <cell r="A65" t="str">
            <v>(II)</v>
          </cell>
        </row>
      </sheetData>
      <sheetData sheetId="158">
        <row r="65">
          <cell r="A65" t="str">
            <v>(II)</v>
          </cell>
        </row>
      </sheetData>
      <sheetData sheetId="159">
        <row r="65">
          <cell r="A65" t="str">
            <v>(II)</v>
          </cell>
        </row>
      </sheetData>
      <sheetData sheetId="160">
        <row r="65">
          <cell r="A65" t="str">
            <v>(II)</v>
          </cell>
        </row>
      </sheetData>
      <sheetData sheetId="161">
        <row r="65">
          <cell r="A65" t="str">
            <v>(II)</v>
          </cell>
        </row>
      </sheetData>
      <sheetData sheetId="162">
        <row r="65">
          <cell r="A65" t="str">
            <v>(II)</v>
          </cell>
        </row>
      </sheetData>
      <sheetData sheetId="163">
        <row r="65">
          <cell r="A65" t="str">
            <v>(II)</v>
          </cell>
        </row>
      </sheetData>
      <sheetData sheetId="164">
        <row r="65">
          <cell r="A65" t="str">
            <v>(II)</v>
          </cell>
        </row>
      </sheetData>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sheetData sheetId="295"/>
      <sheetData sheetId="296"/>
      <sheetData sheetId="297">
        <row r="65">
          <cell r="A65" t="str">
            <v>(II)</v>
          </cell>
        </row>
      </sheetData>
      <sheetData sheetId="298">
        <row r="65">
          <cell r="A65" t="str">
            <v>(II)</v>
          </cell>
        </row>
      </sheetData>
      <sheetData sheetId="299">
        <row r="65">
          <cell r="A65" t="str">
            <v>(II)</v>
          </cell>
        </row>
      </sheetData>
      <sheetData sheetId="300" refreshError="1"/>
      <sheetData sheetId="301" refreshError="1"/>
      <sheetData sheetId="302" refreshError="1"/>
      <sheetData sheetId="303"/>
      <sheetData sheetId="304">
        <row r="65">
          <cell r="A65" t="str">
            <v>(II)</v>
          </cell>
        </row>
      </sheetData>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sheetData sheetId="367">
        <row r="65">
          <cell r="A65" t="str">
            <v>(II)</v>
          </cell>
        </row>
      </sheetData>
      <sheetData sheetId="368">
        <row r="65">
          <cell r="A65" t="str">
            <v>(II)</v>
          </cell>
        </row>
      </sheetData>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sheetData sheetId="384"/>
      <sheetData sheetId="385"/>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ow r="65">
          <cell r="A65" t="str">
            <v>(II)</v>
          </cell>
        </row>
      </sheetData>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 sheetId="438" refreshError="1"/>
      <sheetData sheetId="439" refreshError="1"/>
      <sheetData sheetId="440" refreshError="1"/>
      <sheetData sheetId="441" refreshError="1"/>
      <sheetData sheetId="442" refreshError="1"/>
      <sheetData sheetId="443" refreshError="1"/>
      <sheetData sheetId="444">
        <row r="65">
          <cell r="A65" t="str">
            <v>(II)</v>
          </cell>
        </row>
      </sheetData>
      <sheetData sheetId="445">
        <row r="65">
          <cell r="A65" t="str">
            <v>(II)</v>
          </cell>
        </row>
      </sheetData>
      <sheetData sheetId="446">
        <row r="65">
          <cell r="A65" t="str">
            <v>(II)</v>
          </cell>
        </row>
      </sheetData>
      <sheetData sheetId="447">
        <row r="65">
          <cell r="A65" t="str">
            <v>(II)</v>
          </cell>
        </row>
      </sheetData>
      <sheetData sheetId="448">
        <row r="65">
          <cell r="A65" t="str">
            <v>(II)</v>
          </cell>
        </row>
      </sheetData>
      <sheetData sheetId="449">
        <row r="65">
          <cell r="A65" t="str">
            <v>(II)</v>
          </cell>
        </row>
      </sheetData>
      <sheetData sheetId="450">
        <row r="65">
          <cell r="A65" t="str">
            <v>(II)</v>
          </cell>
        </row>
      </sheetData>
      <sheetData sheetId="451">
        <row r="65">
          <cell r="A65" t="str">
            <v>(II)</v>
          </cell>
        </row>
      </sheetData>
      <sheetData sheetId="452">
        <row r="65">
          <cell r="A65" t="str">
            <v>(II)</v>
          </cell>
        </row>
      </sheetData>
      <sheetData sheetId="453">
        <row r="65">
          <cell r="A65" t="str">
            <v>(II)</v>
          </cell>
        </row>
      </sheetData>
      <sheetData sheetId="454">
        <row r="65">
          <cell r="A65" t="str">
            <v>(II)</v>
          </cell>
        </row>
      </sheetData>
      <sheetData sheetId="455">
        <row r="65">
          <cell r="A65" t="str">
            <v>(II)</v>
          </cell>
        </row>
      </sheetData>
      <sheetData sheetId="456">
        <row r="65">
          <cell r="A65" t="str">
            <v>(II)</v>
          </cell>
        </row>
      </sheetData>
      <sheetData sheetId="457">
        <row r="65">
          <cell r="A65" t="str">
            <v>(II)</v>
          </cell>
        </row>
      </sheetData>
      <sheetData sheetId="458">
        <row r="65">
          <cell r="A65" t="str">
            <v>(II)</v>
          </cell>
        </row>
      </sheetData>
      <sheetData sheetId="459">
        <row r="65">
          <cell r="A65" t="str">
            <v>(II)</v>
          </cell>
        </row>
      </sheetData>
      <sheetData sheetId="460">
        <row r="65">
          <cell r="A65" t="str">
            <v>(II)</v>
          </cell>
        </row>
      </sheetData>
      <sheetData sheetId="461">
        <row r="65">
          <cell r="A65" t="str">
            <v>(II)</v>
          </cell>
        </row>
      </sheetData>
      <sheetData sheetId="462">
        <row r="65">
          <cell r="A65" t="str">
            <v>(II)</v>
          </cell>
        </row>
      </sheetData>
      <sheetData sheetId="463">
        <row r="65">
          <cell r="A65" t="str">
            <v>(II)</v>
          </cell>
        </row>
      </sheetData>
      <sheetData sheetId="464">
        <row r="65">
          <cell r="A65" t="str">
            <v>(II)</v>
          </cell>
        </row>
      </sheetData>
      <sheetData sheetId="465">
        <row r="65">
          <cell r="A65" t="str">
            <v>(II)</v>
          </cell>
        </row>
      </sheetData>
      <sheetData sheetId="466">
        <row r="65">
          <cell r="A65" t="str">
            <v>(II)</v>
          </cell>
        </row>
      </sheetData>
      <sheetData sheetId="467">
        <row r="65">
          <cell r="A65" t="str">
            <v>(II)</v>
          </cell>
        </row>
      </sheetData>
      <sheetData sheetId="468">
        <row r="65">
          <cell r="A65" t="str">
            <v>(II)</v>
          </cell>
        </row>
      </sheetData>
      <sheetData sheetId="469">
        <row r="65">
          <cell r="A65" t="str">
            <v>(II)</v>
          </cell>
        </row>
      </sheetData>
      <sheetData sheetId="470">
        <row r="65">
          <cell r="A65" t="str">
            <v>(II)</v>
          </cell>
        </row>
      </sheetData>
      <sheetData sheetId="471">
        <row r="65">
          <cell r="A65" t="str">
            <v>(II)</v>
          </cell>
        </row>
      </sheetData>
      <sheetData sheetId="472">
        <row r="65">
          <cell r="A65" t="str">
            <v>(II)</v>
          </cell>
        </row>
      </sheetData>
      <sheetData sheetId="473">
        <row r="65">
          <cell r="A65" t="str">
            <v>(II)</v>
          </cell>
        </row>
      </sheetData>
      <sheetData sheetId="474">
        <row r="65">
          <cell r="A65" t="str">
            <v>(II)</v>
          </cell>
        </row>
      </sheetData>
      <sheetData sheetId="475">
        <row r="65">
          <cell r="A65" t="str">
            <v>(II)</v>
          </cell>
        </row>
      </sheetData>
      <sheetData sheetId="476">
        <row r="65">
          <cell r="A65" t="str">
            <v>(II)</v>
          </cell>
        </row>
      </sheetData>
      <sheetData sheetId="477">
        <row r="65">
          <cell r="A65" t="str">
            <v>(II)</v>
          </cell>
        </row>
      </sheetData>
      <sheetData sheetId="478">
        <row r="65">
          <cell r="A65" t="str">
            <v>(II)</v>
          </cell>
        </row>
      </sheetData>
      <sheetData sheetId="479">
        <row r="65">
          <cell r="A65" t="str">
            <v>(II)</v>
          </cell>
        </row>
      </sheetData>
      <sheetData sheetId="480">
        <row r="65">
          <cell r="A65" t="str">
            <v>(II)</v>
          </cell>
        </row>
      </sheetData>
      <sheetData sheetId="481">
        <row r="65">
          <cell r="A65" t="str">
            <v>(II)</v>
          </cell>
        </row>
      </sheetData>
      <sheetData sheetId="482">
        <row r="65">
          <cell r="A65" t="str">
            <v>(II)</v>
          </cell>
        </row>
      </sheetData>
      <sheetData sheetId="483">
        <row r="65">
          <cell r="A65" t="str">
            <v>(II)</v>
          </cell>
        </row>
      </sheetData>
      <sheetData sheetId="484">
        <row r="65">
          <cell r="A65" t="str">
            <v>(II)</v>
          </cell>
        </row>
      </sheetData>
      <sheetData sheetId="485">
        <row r="65">
          <cell r="A65" t="str">
            <v>(II)</v>
          </cell>
        </row>
      </sheetData>
      <sheetData sheetId="486">
        <row r="65">
          <cell r="A65" t="str">
            <v>(II)</v>
          </cell>
        </row>
      </sheetData>
      <sheetData sheetId="487">
        <row r="65">
          <cell r="A65" t="str">
            <v>(II)</v>
          </cell>
        </row>
      </sheetData>
      <sheetData sheetId="488">
        <row r="65">
          <cell r="A65" t="str">
            <v>(II)</v>
          </cell>
        </row>
      </sheetData>
      <sheetData sheetId="489">
        <row r="65">
          <cell r="A65" t="str">
            <v>(II)</v>
          </cell>
        </row>
      </sheetData>
      <sheetData sheetId="490">
        <row r="65">
          <cell r="A65" t="str">
            <v>(II)</v>
          </cell>
        </row>
      </sheetData>
      <sheetData sheetId="491">
        <row r="65">
          <cell r="A65" t="str">
            <v>(II)</v>
          </cell>
        </row>
      </sheetData>
      <sheetData sheetId="492">
        <row r="65">
          <cell r="A65" t="str">
            <v>(II)</v>
          </cell>
        </row>
      </sheetData>
      <sheetData sheetId="493">
        <row r="65">
          <cell r="A65" t="str">
            <v>(II)</v>
          </cell>
        </row>
      </sheetData>
      <sheetData sheetId="494"/>
      <sheetData sheetId="495"/>
      <sheetData sheetId="496"/>
      <sheetData sheetId="497" refreshError="1"/>
      <sheetData sheetId="498" refreshError="1"/>
      <sheetData sheetId="499" refreshError="1"/>
      <sheetData sheetId="500" refreshError="1"/>
      <sheetData sheetId="501" refreshError="1"/>
      <sheetData sheetId="502" refreshError="1"/>
      <sheetData sheetId="503" refreshError="1"/>
      <sheetData sheetId="504" refreshError="1"/>
      <sheetData sheetId="505" refreshError="1"/>
      <sheetData sheetId="506" refreshError="1"/>
      <sheetData sheetId="507" refreshError="1"/>
      <sheetData sheetId="508" refreshError="1"/>
      <sheetData sheetId="509" refreshError="1"/>
      <sheetData sheetId="510" refreshError="1"/>
      <sheetData sheetId="511" refreshError="1"/>
      <sheetData sheetId="512" refreshError="1"/>
      <sheetData sheetId="513">
        <row r="65">
          <cell r="A65" t="str">
            <v>(II)</v>
          </cell>
        </row>
      </sheetData>
      <sheetData sheetId="514">
        <row r="65">
          <cell r="A65" t="str">
            <v>(II)</v>
          </cell>
        </row>
      </sheetData>
      <sheetData sheetId="515">
        <row r="65">
          <cell r="A65" t="str">
            <v>(II)</v>
          </cell>
        </row>
      </sheetData>
      <sheetData sheetId="516">
        <row r="65">
          <cell r="A65" t="str">
            <v>(II)</v>
          </cell>
        </row>
      </sheetData>
      <sheetData sheetId="517"/>
      <sheetData sheetId="518"/>
      <sheetData sheetId="519" refreshError="1"/>
      <sheetData sheetId="520" refreshError="1"/>
      <sheetData sheetId="521" refreshError="1"/>
      <sheetData sheetId="522" refreshError="1"/>
      <sheetData sheetId="523" refreshError="1"/>
      <sheetData sheetId="524" refreshError="1"/>
      <sheetData sheetId="525" refreshError="1"/>
      <sheetData sheetId="526" refreshError="1"/>
      <sheetData sheetId="527" refreshError="1"/>
      <sheetData sheetId="528" refreshError="1"/>
      <sheetData sheetId="529" refreshError="1"/>
      <sheetData sheetId="530" refreshError="1"/>
      <sheetData sheetId="531" refreshError="1"/>
      <sheetData sheetId="532" refreshError="1"/>
      <sheetData sheetId="533" refreshError="1"/>
      <sheetData sheetId="534" refreshError="1"/>
      <sheetData sheetId="535" refreshError="1"/>
      <sheetData sheetId="536" refreshError="1"/>
      <sheetData sheetId="537" refreshError="1"/>
      <sheetData sheetId="538" refreshError="1"/>
      <sheetData sheetId="539" refreshError="1"/>
      <sheetData sheetId="540" refreshError="1"/>
      <sheetData sheetId="541" refreshError="1"/>
      <sheetData sheetId="542" refreshError="1"/>
      <sheetData sheetId="543" refreshError="1"/>
      <sheetData sheetId="544" refreshError="1"/>
      <sheetData sheetId="545" refreshError="1"/>
      <sheetData sheetId="546" refreshError="1"/>
      <sheetData sheetId="547" refreshError="1"/>
      <sheetData sheetId="548" refreshError="1"/>
      <sheetData sheetId="549" refreshError="1"/>
      <sheetData sheetId="550" refreshError="1"/>
      <sheetData sheetId="551" refreshError="1"/>
      <sheetData sheetId="552" refreshError="1"/>
      <sheetData sheetId="553" refreshError="1"/>
      <sheetData sheetId="554" refreshError="1"/>
      <sheetData sheetId="555" refreshError="1"/>
      <sheetData sheetId="556" refreshError="1"/>
      <sheetData sheetId="557" refreshError="1"/>
      <sheetData sheetId="558" refreshError="1"/>
      <sheetData sheetId="559" refreshError="1"/>
      <sheetData sheetId="560" refreshError="1"/>
      <sheetData sheetId="561" refreshError="1"/>
      <sheetData sheetId="562" refreshError="1"/>
      <sheetData sheetId="563" refreshError="1"/>
      <sheetData sheetId="564" refreshError="1"/>
      <sheetData sheetId="565" refreshError="1"/>
      <sheetData sheetId="566" refreshError="1"/>
      <sheetData sheetId="567" refreshError="1"/>
      <sheetData sheetId="568" refreshError="1"/>
      <sheetData sheetId="569" refreshError="1"/>
      <sheetData sheetId="570" refreshError="1"/>
      <sheetData sheetId="571" refreshError="1"/>
      <sheetData sheetId="572" refreshError="1"/>
      <sheetData sheetId="573" refreshError="1"/>
      <sheetData sheetId="574" refreshError="1"/>
      <sheetData sheetId="575" refreshError="1"/>
      <sheetData sheetId="576" refreshError="1"/>
      <sheetData sheetId="577" refreshError="1"/>
      <sheetData sheetId="578" refreshError="1"/>
      <sheetData sheetId="579" refreshError="1"/>
      <sheetData sheetId="580" refreshError="1"/>
      <sheetData sheetId="581" refreshError="1"/>
      <sheetData sheetId="582" refreshError="1"/>
      <sheetData sheetId="583" refreshError="1"/>
      <sheetData sheetId="584" refreshError="1"/>
      <sheetData sheetId="585" refreshError="1"/>
      <sheetData sheetId="586" refreshError="1"/>
      <sheetData sheetId="587" refreshError="1"/>
      <sheetData sheetId="588" refreshError="1"/>
      <sheetData sheetId="589" refreshError="1"/>
      <sheetData sheetId="590" refreshError="1"/>
      <sheetData sheetId="591" refreshError="1"/>
      <sheetData sheetId="592" refreshError="1"/>
      <sheetData sheetId="593" refreshError="1"/>
      <sheetData sheetId="594" refreshError="1"/>
      <sheetData sheetId="595" refreshError="1"/>
      <sheetData sheetId="596" refreshError="1"/>
      <sheetData sheetId="597" refreshError="1"/>
      <sheetData sheetId="598" refreshError="1"/>
      <sheetData sheetId="599" refreshError="1"/>
      <sheetData sheetId="600" refreshError="1"/>
      <sheetData sheetId="601" refreshError="1"/>
      <sheetData sheetId="602" refreshError="1"/>
      <sheetData sheetId="603" refreshError="1"/>
      <sheetData sheetId="604" refreshError="1"/>
      <sheetData sheetId="605" refreshError="1"/>
      <sheetData sheetId="606" refreshError="1"/>
      <sheetData sheetId="607" refreshError="1"/>
      <sheetData sheetId="608" refreshError="1"/>
      <sheetData sheetId="609"/>
      <sheetData sheetId="610"/>
      <sheetData sheetId="611" refreshError="1"/>
      <sheetData sheetId="612" refreshError="1"/>
      <sheetData sheetId="613"/>
      <sheetData sheetId="614" refreshError="1"/>
      <sheetData sheetId="615" refreshError="1"/>
      <sheetData sheetId="616" refreshError="1"/>
      <sheetData sheetId="617" refreshError="1"/>
      <sheetData sheetId="618" refreshError="1"/>
      <sheetData sheetId="619" refreshError="1"/>
      <sheetData sheetId="620" refreshError="1"/>
      <sheetData sheetId="621" refreshError="1"/>
      <sheetData sheetId="622" refreshError="1"/>
      <sheetData sheetId="623" refreshError="1"/>
      <sheetData sheetId="624" refreshError="1"/>
      <sheetData sheetId="625" refreshError="1"/>
      <sheetData sheetId="626" refreshError="1"/>
      <sheetData sheetId="627" refreshError="1"/>
      <sheetData sheetId="628" refreshError="1"/>
      <sheetData sheetId="629" refreshError="1"/>
      <sheetData sheetId="630" refreshError="1"/>
      <sheetData sheetId="631" refreshError="1"/>
      <sheetData sheetId="632" refreshError="1"/>
      <sheetData sheetId="633" refreshError="1"/>
      <sheetData sheetId="634" refreshError="1"/>
      <sheetData sheetId="635" refreshError="1"/>
      <sheetData sheetId="636" refreshError="1"/>
      <sheetData sheetId="637" refreshError="1"/>
      <sheetData sheetId="638" refreshError="1"/>
      <sheetData sheetId="639" refreshError="1"/>
      <sheetData sheetId="640" refreshError="1"/>
      <sheetData sheetId="641"/>
      <sheetData sheetId="642"/>
      <sheetData sheetId="643"/>
      <sheetData sheetId="644"/>
      <sheetData sheetId="645">
        <row r="65">
          <cell r="A65" t="str">
            <v>(II)</v>
          </cell>
        </row>
      </sheetData>
      <sheetData sheetId="646"/>
      <sheetData sheetId="647">
        <row r="65">
          <cell r="A65" t="str">
            <v>(II)</v>
          </cell>
        </row>
      </sheetData>
      <sheetData sheetId="648"/>
      <sheetData sheetId="649">
        <row r="65">
          <cell r="A65" t="str">
            <v>(II)</v>
          </cell>
        </row>
      </sheetData>
      <sheetData sheetId="650"/>
      <sheetData sheetId="651"/>
      <sheetData sheetId="652"/>
      <sheetData sheetId="653"/>
      <sheetData sheetId="654"/>
      <sheetData sheetId="655"/>
      <sheetData sheetId="656"/>
      <sheetData sheetId="657"/>
      <sheetData sheetId="658"/>
      <sheetData sheetId="659"/>
      <sheetData sheetId="660"/>
      <sheetData sheetId="661"/>
      <sheetData sheetId="662"/>
      <sheetData sheetId="663"/>
      <sheetData sheetId="664"/>
      <sheetData sheetId="665"/>
      <sheetData sheetId="666" refreshError="1"/>
      <sheetData sheetId="667" refreshError="1"/>
      <sheetData sheetId="668" refreshError="1"/>
      <sheetData sheetId="669" refreshError="1"/>
      <sheetData sheetId="670" refreshError="1"/>
      <sheetData sheetId="671">
        <row r="65">
          <cell r="A65" t="str">
            <v>(II)</v>
          </cell>
        </row>
      </sheetData>
      <sheetData sheetId="672"/>
      <sheetData sheetId="673"/>
      <sheetData sheetId="674"/>
      <sheetData sheetId="675"/>
      <sheetData sheetId="676"/>
      <sheetData sheetId="677"/>
      <sheetData sheetId="678"/>
      <sheetData sheetId="679"/>
      <sheetData sheetId="680"/>
      <sheetData sheetId="681"/>
      <sheetData sheetId="682"/>
      <sheetData sheetId="683"/>
      <sheetData sheetId="684"/>
      <sheetData sheetId="685"/>
      <sheetData sheetId="686"/>
      <sheetData sheetId="687"/>
      <sheetData sheetId="688"/>
      <sheetData sheetId="689"/>
      <sheetData sheetId="690"/>
      <sheetData sheetId="691"/>
      <sheetData sheetId="692"/>
      <sheetData sheetId="693"/>
      <sheetData sheetId="694"/>
      <sheetData sheetId="695"/>
      <sheetData sheetId="696"/>
      <sheetData sheetId="697"/>
      <sheetData sheetId="698"/>
      <sheetData sheetId="699"/>
      <sheetData sheetId="700"/>
      <sheetData sheetId="701"/>
      <sheetData sheetId="702"/>
      <sheetData sheetId="703"/>
      <sheetData sheetId="704"/>
      <sheetData sheetId="705"/>
      <sheetData sheetId="706"/>
      <sheetData sheetId="707"/>
      <sheetData sheetId="708"/>
      <sheetData sheetId="709"/>
      <sheetData sheetId="710"/>
      <sheetData sheetId="711"/>
      <sheetData sheetId="712"/>
      <sheetData sheetId="713"/>
      <sheetData sheetId="714"/>
      <sheetData sheetId="715" refreshError="1"/>
      <sheetData sheetId="716" refreshError="1"/>
      <sheetData sheetId="717" refreshError="1"/>
      <sheetData sheetId="718" refreshError="1"/>
      <sheetData sheetId="719" refreshError="1"/>
      <sheetData sheetId="720" refreshError="1"/>
      <sheetData sheetId="721" refreshError="1"/>
      <sheetData sheetId="722" refreshError="1"/>
      <sheetData sheetId="723" refreshError="1"/>
      <sheetData sheetId="724" refreshError="1"/>
      <sheetData sheetId="725" refreshError="1"/>
      <sheetData sheetId="726" refreshError="1"/>
      <sheetData sheetId="727" refreshError="1"/>
      <sheetData sheetId="728" refreshError="1"/>
      <sheetData sheetId="729" refreshError="1"/>
      <sheetData sheetId="730" refreshError="1"/>
      <sheetData sheetId="731" refreshError="1"/>
      <sheetData sheetId="732" refreshError="1"/>
      <sheetData sheetId="733" refreshError="1"/>
      <sheetData sheetId="734" refreshError="1"/>
      <sheetData sheetId="735" refreshError="1"/>
      <sheetData sheetId="736" refreshError="1"/>
      <sheetData sheetId="737" refreshError="1"/>
      <sheetData sheetId="738" refreshError="1"/>
      <sheetData sheetId="739" refreshError="1"/>
      <sheetData sheetId="740" refreshError="1"/>
      <sheetData sheetId="741" refreshError="1"/>
      <sheetData sheetId="742" refreshError="1"/>
      <sheetData sheetId="743" refreshError="1"/>
      <sheetData sheetId="744" refreshError="1"/>
      <sheetData sheetId="745" refreshError="1"/>
      <sheetData sheetId="746" refreshError="1"/>
      <sheetData sheetId="747" refreshError="1"/>
      <sheetData sheetId="748" refreshError="1"/>
      <sheetData sheetId="749" refreshError="1"/>
      <sheetData sheetId="750" refreshError="1"/>
      <sheetData sheetId="751" refreshError="1"/>
      <sheetData sheetId="752" refreshError="1"/>
      <sheetData sheetId="753" refreshError="1"/>
      <sheetData sheetId="754" refreshError="1"/>
      <sheetData sheetId="755" refreshError="1"/>
      <sheetData sheetId="756" refreshError="1"/>
      <sheetData sheetId="757" refreshError="1"/>
      <sheetData sheetId="758" refreshError="1"/>
      <sheetData sheetId="759" refreshError="1"/>
      <sheetData sheetId="760" refreshError="1"/>
      <sheetData sheetId="761" refreshError="1"/>
      <sheetData sheetId="762" refreshError="1"/>
      <sheetData sheetId="763" refreshError="1"/>
      <sheetData sheetId="764" refreshError="1"/>
      <sheetData sheetId="765" refreshError="1"/>
      <sheetData sheetId="766"/>
      <sheetData sheetId="767"/>
      <sheetData sheetId="768">
        <row r="65">
          <cell r="A65" t="str">
            <v>(II)</v>
          </cell>
        </row>
      </sheetData>
      <sheetData sheetId="769"/>
      <sheetData sheetId="770"/>
      <sheetData sheetId="771">
        <row r="65">
          <cell r="A65" t="str">
            <v>(II)</v>
          </cell>
        </row>
      </sheetData>
      <sheetData sheetId="772"/>
      <sheetData sheetId="773"/>
      <sheetData sheetId="774"/>
      <sheetData sheetId="775"/>
      <sheetData sheetId="776"/>
      <sheetData sheetId="777"/>
      <sheetData sheetId="778"/>
      <sheetData sheetId="779"/>
      <sheetData sheetId="780"/>
      <sheetData sheetId="781"/>
      <sheetData sheetId="782"/>
      <sheetData sheetId="783"/>
      <sheetData sheetId="784"/>
      <sheetData sheetId="785"/>
      <sheetData sheetId="786"/>
      <sheetData sheetId="787"/>
      <sheetData sheetId="788"/>
      <sheetData sheetId="789"/>
      <sheetData sheetId="790"/>
      <sheetData sheetId="791"/>
      <sheetData sheetId="792"/>
      <sheetData sheetId="793"/>
      <sheetData sheetId="794"/>
      <sheetData sheetId="795"/>
      <sheetData sheetId="796"/>
      <sheetData sheetId="797"/>
      <sheetData sheetId="798"/>
      <sheetData sheetId="799"/>
      <sheetData sheetId="800"/>
      <sheetData sheetId="801"/>
      <sheetData sheetId="802"/>
      <sheetData sheetId="803"/>
      <sheetData sheetId="804"/>
      <sheetData sheetId="805"/>
      <sheetData sheetId="806"/>
      <sheetData sheetId="807"/>
      <sheetData sheetId="808"/>
      <sheetData sheetId="809"/>
      <sheetData sheetId="810" refreshError="1"/>
      <sheetData sheetId="811" refreshError="1"/>
      <sheetData sheetId="812" refreshError="1"/>
      <sheetData sheetId="813" refreshError="1"/>
      <sheetData sheetId="814" refreshError="1"/>
      <sheetData sheetId="815" refreshError="1"/>
      <sheetData sheetId="816" refreshError="1"/>
      <sheetData sheetId="817" refreshError="1"/>
      <sheetData sheetId="818" refreshError="1"/>
      <sheetData sheetId="819" refreshError="1"/>
      <sheetData sheetId="820" refreshError="1"/>
      <sheetData sheetId="821" refreshError="1"/>
      <sheetData sheetId="822" refreshError="1"/>
      <sheetData sheetId="823" refreshError="1"/>
      <sheetData sheetId="824" refreshError="1"/>
      <sheetData sheetId="825" refreshError="1"/>
      <sheetData sheetId="826" refreshError="1"/>
      <sheetData sheetId="827" refreshError="1"/>
      <sheetData sheetId="828" refreshError="1"/>
      <sheetData sheetId="829" refreshError="1"/>
      <sheetData sheetId="830" refreshError="1"/>
      <sheetData sheetId="831" refreshError="1"/>
      <sheetData sheetId="832" refreshError="1"/>
      <sheetData sheetId="833" refreshError="1"/>
      <sheetData sheetId="834" refreshError="1"/>
      <sheetData sheetId="835" refreshError="1"/>
      <sheetData sheetId="836" refreshError="1"/>
      <sheetData sheetId="837" refreshError="1"/>
      <sheetData sheetId="838" refreshError="1"/>
      <sheetData sheetId="839" refreshError="1"/>
      <sheetData sheetId="840"/>
      <sheetData sheetId="841"/>
      <sheetData sheetId="842" refreshError="1"/>
      <sheetData sheetId="843" refreshError="1"/>
      <sheetData sheetId="844" refreshError="1"/>
      <sheetData sheetId="845" refreshError="1"/>
      <sheetData sheetId="846" refreshError="1"/>
      <sheetData sheetId="847" refreshError="1"/>
      <sheetData sheetId="848" refreshError="1"/>
      <sheetData sheetId="849" refreshError="1"/>
      <sheetData sheetId="850" refreshError="1"/>
      <sheetData sheetId="851" refreshError="1"/>
      <sheetData sheetId="852" refreshError="1"/>
      <sheetData sheetId="853" refreshError="1"/>
      <sheetData sheetId="854" refreshError="1"/>
      <sheetData sheetId="855" refreshError="1"/>
      <sheetData sheetId="856" refreshError="1"/>
      <sheetData sheetId="857" refreshError="1"/>
      <sheetData sheetId="858" refreshError="1"/>
      <sheetData sheetId="859" refreshError="1"/>
      <sheetData sheetId="860" refreshError="1"/>
      <sheetData sheetId="861" refreshError="1"/>
      <sheetData sheetId="862" refreshError="1"/>
      <sheetData sheetId="863" refreshError="1"/>
      <sheetData sheetId="864" refreshError="1"/>
      <sheetData sheetId="865" refreshError="1"/>
      <sheetData sheetId="866" refreshError="1"/>
      <sheetData sheetId="867" refreshError="1"/>
      <sheetData sheetId="868" refreshError="1"/>
      <sheetData sheetId="869" refreshError="1"/>
      <sheetData sheetId="870" refreshError="1"/>
      <sheetData sheetId="871" refreshError="1"/>
      <sheetData sheetId="87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E34217-5D4D-4F97-999D-F4EA9F727BAF}">
  <sheetPr>
    <pageSetUpPr fitToPage="1"/>
  </sheetPr>
  <dimension ref="A1:L34"/>
  <sheetViews>
    <sheetView tabSelected="1" workbookViewId="0">
      <selection activeCell="E25" sqref="E25"/>
    </sheetView>
  </sheetViews>
  <sheetFormatPr defaultRowHeight="15" x14ac:dyDescent="0.25"/>
  <cols>
    <col min="1" max="1" width="61.28515625" style="4" bestFit="1" customWidth="1"/>
    <col min="2" max="2" width="13.7109375" customWidth="1"/>
    <col min="3" max="3" width="15.28515625" customWidth="1"/>
    <col min="4" max="4" width="14.7109375" customWidth="1"/>
    <col min="5" max="5" width="14.42578125" style="18" customWidth="1"/>
    <col min="6" max="6" width="13.140625" style="18" bestFit="1" customWidth="1"/>
    <col min="7" max="7" width="11.42578125" style="18" bestFit="1" customWidth="1"/>
    <col min="8" max="9" width="12.7109375" style="18" bestFit="1" customWidth="1"/>
    <col min="10" max="10" width="47.28515625" customWidth="1"/>
    <col min="11" max="11" width="39.5703125" bestFit="1" customWidth="1"/>
    <col min="12" max="12" width="22.7109375" bestFit="1" customWidth="1"/>
    <col min="255" max="255" width="4" bestFit="1" customWidth="1"/>
    <col min="256" max="256" width="51.85546875" bestFit="1" customWidth="1"/>
    <col min="257" max="257" width="16.140625" bestFit="1" customWidth="1"/>
    <col min="258" max="258" width="11.42578125" bestFit="1" customWidth="1"/>
    <col min="259" max="259" width="16" bestFit="1" customWidth="1"/>
    <col min="511" max="511" width="4" bestFit="1" customWidth="1"/>
    <col min="512" max="512" width="51.85546875" bestFit="1" customWidth="1"/>
    <col min="513" max="513" width="16.140625" bestFit="1" customWidth="1"/>
    <col min="514" max="514" width="11.42578125" bestFit="1" customWidth="1"/>
    <col min="515" max="515" width="16" bestFit="1" customWidth="1"/>
    <col min="767" max="767" width="4" bestFit="1" customWidth="1"/>
    <col min="768" max="768" width="51.85546875" bestFit="1" customWidth="1"/>
    <col min="769" max="769" width="16.140625" bestFit="1" customWidth="1"/>
    <col min="770" max="770" width="11.42578125" bestFit="1" customWidth="1"/>
    <col min="771" max="771" width="16" bestFit="1" customWidth="1"/>
    <col min="1023" max="1023" width="4" bestFit="1" customWidth="1"/>
    <col min="1024" max="1024" width="51.85546875" bestFit="1" customWidth="1"/>
    <col min="1025" max="1025" width="16.140625" bestFit="1" customWidth="1"/>
    <col min="1026" max="1026" width="11.42578125" bestFit="1" customWidth="1"/>
    <col min="1027" max="1027" width="16" bestFit="1" customWidth="1"/>
    <col min="1279" max="1279" width="4" bestFit="1" customWidth="1"/>
    <col min="1280" max="1280" width="51.85546875" bestFit="1" customWidth="1"/>
    <col min="1281" max="1281" width="16.140625" bestFit="1" customWidth="1"/>
    <col min="1282" max="1282" width="11.42578125" bestFit="1" customWidth="1"/>
    <col min="1283" max="1283" width="16" bestFit="1" customWidth="1"/>
    <col min="1535" max="1535" width="4" bestFit="1" customWidth="1"/>
    <col min="1536" max="1536" width="51.85546875" bestFit="1" customWidth="1"/>
    <col min="1537" max="1537" width="16.140625" bestFit="1" customWidth="1"/>
    <col min="1538" max="1538" width="11.42578125" bestFit="1" customWidth="1"/>
    <col min="1539" max="1539" width="16" bestFit="1" customWidth="1"/>
    <col min="1791" max="1791" width="4" bestFit="1" customWidth="1"/>
    <col min="1792" max="1792" width="51.85546875" bestFit="1" customWidth="1"/>
    <col min="1793" max="1793" width="16.140625" bestFit="1" customWidth="1"/>
    <col min="1794" max="1794" width="11.42578125" bestFit="1" customWidth="1"/>
    <col min="1795" max="1795" width="16" bestFit="1" customWidth="1"/>
    <col min="2047" max="2047" width="4" bestFit="1" customWidth="1"/>
    <col min="2048" max="2048" width="51.85546875" bestFit="1" customWidth="1"/>
    <col min="2049" max="2049" width="16.140625" bestFit="1" customWidth="1"/>
    <col min="2050" max="2050" width="11.42578125" bestFit="1" customWidth="1"/>
    <col min="2051" max="2051" width="16" bestFit="1" customWidth="1"/>
    <col min="2303" max="2303" width="4" bestFit="1" customWidth="1"/>
    <col min="2304" max="2304" width="51.85546875" bestFit="1" customWidth="1"/>
    <col min="2305" max="2305" width="16.140625" bestFit="1" customWidth="1"/>
    <col min="2306" max="2306" width="11.42578125" bestFit="1" customWidth="1"/>
    <col min="2307" max="2307" width="16" bestFit="1" customWidth="1"/>
    <col min="2559" max="2559" width="4" bestFit="1" customWidth="1"/>
    <col min="2560" max="2560" width="51.85546875" bestFit="1" customWidth="1"/>
    <col min="2561" max="2561" width="16.140625" bestFit="1" customWidth="1"/>
    <col min="2562" max="2562" width="11.42578125" bestFit="1" customWidth="1"/>
    <col min="2563" max="2563" width="16" bestFit="1" customWidth="1"/>
    <col min="2815" max="2815" width="4" bestFit="1" customWidth="1"/>
    <col min="2816" max="2816" width="51.85546875" bestFit="1" customWidth="1"/>
    <col min="2817" max="2817" width="16.140625" bestFit="1" customWidth="1"/>
    <col min="2818" max="2818" width="11.42578125" bestFit="1" customWidth="1"/>
    <col min="2819" max="2819" width="16" bestFit="1" customWidth="1"/>
    <col min="3071" max="3071" width="4" bestFit="1" customWidth="1"/>
    <col min="3072" max="3072" width="51.85546875" bestFit="1" customWidth="1"/>
    <col min="3073" max="3073" width="16.140625" bestFit="1" customWidth="1"/>
    <col min="3074" max="3074" width="11.42578125" bestFit="1" customWidth="1"/>
    <col min="3075" max="3075" width="16" bestFit="1" customWidth="1"/>
    <col min="3327" max="3327" width="4" bestFit="1" customWidth="1"/>
    <col min="3328" max="3328" width="51.85546875" bestFit="1" customWidth="1"/>
    <col min="3329" max="3329" width="16.140625" bestFit="1" customWidth="1"/>
    <col min="3330" max="3330" width="11.42578125" bestFit="1" customWidth="1"/>
    <col min="3331" max="3331" width="16" bestFit="1" customWidth="1"/>
    <col min="3583" max="3583" width="4" bestFit="1" customWidth="1"/>
    <col min="3584" max="3584" width="51.85546875" bestFit="1" customWidth="1"/>
    <col min="3585" max="3585" width="16.140625" bestFit="1" customWidth="1"/>
    <col min="3586" max="3586" width="11.42578125" bestFit="1" customWidth="1"/>
    <col min="3587" max="3587" width="16" bestFit="1" customWidth="1"/>
    <col min="3839" max="3839" width="4" bestFit="1" customWidth="1"/>
    <col min="3840" max="3840" width="51.85546875" bestFit="1" customWidth="1"/>
    <col min="3841" max="3841" width="16.140625" bestFit="1" customWidth="1"/>
    <col min="3842" max="3842" width="11.42578125" bestFit="1" customWidth="1"/>
    <col min="3843" max="3843" width="16" bestFit="1" customWidth="1"/>
    <col min="4095" max="4095" width="4" bestFit="1" customWidth="1"/>
    <col min="4096" max="4096" width="51.85546875" bestFit="1" customWidth="1"/>
    <col min="4097" max="4097" width="16.140625" bestFit="1" customWidth="1"/>
    <col min="4098" max="4098" width="11.42578125" bestFit="1" customWidth="1"/>
    <col min="4099" max="4099" width="16" bestFit="1" customWidth="1"/>
    <col min="4351" max="4351" width="4" bestFit="1" customWidth="1"/>
    <col min="4352" max="4352" width="51.85546875" bestFit="1" customWidth="1"/>
    <col min="4353" max="4353" width="16.140625" bestFit="1" customWidth="1"/>
    <col min="4354" max="4354" width="11.42578125" bestFit="1" customWidth="1"/>
    <col min="4355" max="4355" width="16" bestFit="1" customWidth="1"/>
    <col min="4607" max="4607" width="4" bestFit="1" customWidth="1"/>
    <col min="4608" max="4608" width="51.85546875" bestFit="1" customWidth="1"/>
    <col min="4609" max="4609" width="16.140625" bestFit="1" customWidth="1"/>
    <col min="4610" max="4610" width="11.42578125" bestFit="1" customWidth="1"/>
    <col min="4611" max="4611" width="16" bestFit="1" customWidth="1"/>
    <col min="4863" max="4863" width="4" bestFit="1" customWidth="1"/>
    <col min="4864" max="4864" width="51.85546875" bestFit="1" customWidth="1"/>
    <col min="4865" max="4865" width="16.140625" bestFit="1" customWidth="1"/>
    <col min="4866" max="4866" width="11.42578125" bestFit="1" customWidth="1"/>
    <col min="4867" max="4867" width="16" bestFit="1" customWidth="1"/>
    <col min="5119" max="5119" width="4" bestFit="1" customWidth="1"/>
    <col min="5120" max="5120" width="51.85546875" bestFit="1" customWidth="1"/>
    <col min="5121" max="5121" width="16.140625" bestFit="1" customWidth="1"/>
    <col min="5122" max="5122" width="11.42578125" bestFit="1" customWidth="1"/>
    <col min="5123" max="5123" width="16" bestFit="1" customWidth="1"/>
    <col min="5375" max="5375" width="4" bestFit="1" customWidth="1"/>
    <col min="5376" max="5376" width="51.85546875" bestFit="1" customWidth="1"/>
    <col min="5377" max="5377" width="16.140625" bestFit="1" customWidth="1"/>
    <col min="5378" max="5378" width="11.42578125" bestFit="1" customWidth="1"/>
    <col min="5379" max="5379" width="16" bestFit="1" customWidth="1"/>
    <col min="5631" max="5631" width="4" bestFit="1" customWidth="1"/>
    <col min="5632" max="5632" width="51.85546875" bestFit="1" customWidth="1"/>
    <col min="5633" max="5633" width="16.140625" bestFit="1" customWidth="1"/>
    <col min="5634" max="5634" width="11.42578125" bestFit="1" customWidth="1"/>
    <col min="5635" max="5635" width="16" bestFit="1" customWidth="1"/>
    <col min="5887" max="5887" width="4" bestFit="1" customWidth="1"/>
    <col min="5888" max="5888" width="51.85546875" bestFit="1" customWidth="1"/>
    <col min="5889" max="5889" width="16.140625" bestFit="1" customWidth="1"/>
    <col min="5890" max="5890" width="11.42578125" bestFit="1" customWidth="1"/>
    <col min="5891" max="5891" width="16" bestFit="1" customWidth="1"/>
    <col min="6143" max="6143" width="4" bestFit="1" customWidth="1"/>
    <col min="6144" max="6144" width="51.85546875" bestFit="1" customWidth="1"/>
    <col min="6145" max="6145" width="16.140625" bestFit="1" customWidth="1"/>
    <col min="6146" max="6146" width="11.42578125" bestFit="1" customWidth="1"/>
    <col min="6147" max="6147" width="16" bestFit="1" customWidth="1"/>
    <col min="6399" max="6399" width="4" bestFit="1" customWidth="1"/>
    <col min="6400" max="6400" width="51.85546875" bestFit="1" customWidth="1"/>
    <col min="6401" max="6401" width="16.140625" bestFit="1" customWidth="1"/>
    <col min="6402" max="6402" width="11.42578125" bestFit="1" customWidth="1"/>
    <col min="6403" max="6403" width="16" bestFit="1" customWidth="1"/>
    <col min="6655" max="6655" width="4" bestFit="1" customWidth="1"/>
    <col min="6656" max="6656" width="51.85546875" bestFit="1" customWidth="1"/>
    <col min="6657" max="6657" width="16.140625" bestFit="1" customWidth="1"/>
    <col min="6658" max="6658" width="11.42578125" bestFit="1" customWidth="1"/>
    <col min="6659" max="6659" width="16" bestFit="1" customWidth="1"/>
    <col min="6911" max="6911" width="4" bestFit="1" customWidth="1"/>
    <col min="6912" max="6912" width="51.85546875" bestFit="1" customWidth="1"/>
    <col min="6913" max="6913" width="16.140625" bestFit="1" customWidth="1"/>
    <col min="6914" max="6914" width="11.42578125" bestFit="1" customWidth="1"/>
    <col min="6915" max="6915" width="16" bestFit="1" customWidth="1"/>
    <col min="7167" max="7167" width="4" bestFit="1" customWidth="1"/>
    <col min="7168" max="7168" width="51.85546875" bestFit="1" customWidth="1"/>
    <col min="7169" max="7169" width="16.140625" bestFit="1" customWidth="1"/>
    <col min="7170" max="7170" width="11.42578125" bestFit="1" customWidth="1"/>
    <col min="7171" max="7171" width="16" bestFit="1" customWidth="1"/>
    <col min="7423" max="7423" width="4" bestFit="1" customWidth="1"/>
    <col min="7424" max="7424" width="51.85546875" bestFit="1" customWidth="1"/>
    <col min="7425" max="7425" width="16.140625" bestFit="1" customWidth="1"/>
    <col min="7426" max="7426" width="11.42578125" bestFit="1" customWidth="1"/>
    <col min="7427" max="7427" width="16" bestFit="1" customWidth="1"/>
    <col min="7679" max="7679" width="4" bestFit="1" customWidth="1"/>
    <col min="7680" max="7680" width="51.85546875" bestFit="1" customWidth="1"/>
    <col min="7681" max="7681" width="16.140625" bestFit="1" customWidth="1"/>
    <col min="7682" max="7682" width="11.42578125" bestFit="1" customWidth="1"/>
    <col min="7683" max="7683" width="16" bestFit="1" customWidth="1"/>
    <col min="7935" max="7935" width="4" bestFit="1" customWidth="1"/>
    <col min="7936" max="7936" width="51.85546875" bestFit="1" customWidth="1"/>
    <col min="7937" max="7937" width="16.140625" bestFit="1" customWidth="1"/>
    <col min="7938" max="7938" width="11.42578125" bestFit="1" customWidth="1"/>
    <col min="7939" max="7939" width="16" bestFit="1" customWidth="1"/>
    <col min="8191" max="8191" width="4" bestFit="1" customWidth="1"/>
    <col min="8192" max="8192" width="51.85546875" bestFit="1" customWidth="1"/>
    <col min="8193" max="8193" width="16.140625" bestFit="1" customWidth="1"/>
    <col min="8194" max="8194" width="11.42578125" bestFit="1" customWidth="1"/>
    <col min="8195" max="8195" width="16" bestFit="1" customWidth="1"/>
    <col min="8447" max="8447" width="4" bestFit="1" customWidth="1"/>
    <col min="8448" max="8448" width="51.85546875" bestFit="1" customWidth="1"/>
    <col min="8449" max="8449" width="16.140625" bestFit="1" customWidth="1"/>
    <col min="8450" max="8450" width="11.42578125" bestFit="1" customWidth="1"/>
    <col min="8451" max="8451" width="16" bestFit="1" customWidth="1"/>
    <col min="8703" max="8703" width="4" bestFit="1" customWidth="1"/>
    <col min="8704" max="8704" width="51.85546875" bestFit="1" customWidth="1"/>
    <col min="8705" max="8705" width="16.140625" bestFit="1" customWidth="1"/>
    <col min="8706" max="8706" width="11.42578125" bestFit="1" customWidth="1"/>
    <col min="8707" max="8707" width="16" bestFit="1" customWidth="1"/>
    <col min="8959" max="8959" width="4" bestFit="1" customWidth="1"/>
    <col min="8960" max="8960" width="51.85546875" bestFit="1" customWidth="1"/>
    <col min="8961" max="8961" width="16.140625" bestFit="1" customWidth="1"/>
    <col min="8962" max="8962" width="11.42578125" bestFit="1" customWidth="1"/>
    <col min="8963" max="8963" width="16" bestFit="1" customWidth="1"/>
    <col min="9215" max="9215" width="4" bestFit="1" customWidth="1"/>
    <col min="9216" max="9216" width="51.85546875" bestFit="1" customWidth="1"/>
    <col min="9217" max="9217" width="16.140625" bestFit="1" customWidth="1"/>
    <col min="9218" max="9218" width="11.42578125" bestFit="1" customWidth="1"/>
    <col min="9219" max="9219" width="16" bestFit="1" customWidth="1"/>
    <col min="9471" max="9471" width="4" bestFit="1" customWidth="1"/>
    <col min="9472" max="9472" width="51.85546875" bestFit="1" customWidth="1"/>
    <col min="9473" max="9473" width="16.140625" bestFit="1" customWidth="1"/>
    <col min="9474" max="9474" width="11.42578125" bestFit="1" customWidth="1"/>
    <col min="9475" max="9475" width="16" bestFit="1" customWidth="1"/>
    <col min="9727" max="9727" width="4" bestFit="1" customWidth="1"/>
    <col min="9728" max="9728" width="51.85546875" bestFit="1" customWidth="1"/>
    <col min="9729" max="9729" width="16.140625" bestFit="1" customWidth="1"/>
    <col min="9730" max="9730" width="11.42578125" bestFit="1" customWidth="1"/>
    <col min="9731" max="9731" width="16" bestFit="1" customWidth="1"/>
    <col min="9983" max="9983" width="4" bestFit="1" customWidth="1"/>
    <col min="9984" max="9984" width="51.85546875" bestFit="1" customWidth="1"/>
    <col min="9985" max="9985" width="16.140625" bestFit="1" customWidth="1"/>
    <col min="9986" max="9986" width="11.42578125" bestFit="1" customWidth="1"/>
    <col min="9987" max="9987" width="16" bestFit="1" customWidth="1"/>
    <col min="10239" max="10239" width="4" bestFit="1" customWidth="1"/>
    <col min="10240" max="10240" width="51.85546875" bestFit="1" customWidth="1"/>
    <col min="10241" max="10241" width="16.140625" bestFit="1" customWidth="1"/>
    <col min="10242" max="10242" width="11.42578125" bestFit="1" customWidth="1"/>
    <col min="10243" max="10243" width="16" bestFit="1" customWidth="1"/>
    <col min="10495" max="10495" width="4" bestFit="1" customWidth="1"/>
    <col min="10496" max="10496" width="51.85546875" bestFit="1" customWidth="1"/>
    <col min="10497" max="10497" width="16.140625" bestFit="1" customWidth="1"/>
    <col min="10498" max="10498" width="11.42578125" bestFit="1" customWidth="1"/>
    <col min="10499" max="10499" width="16" bestFit="1" customWidth="1"/>
    <col min="10751" max="10751" width="4" bestFit="1" customWidth="1"/>
    <col min="10752" max="10752" width="51.85546875" bestFit="1" customWidth="1"/>
    <col min="10753" max="10753" width="16.140625" bestFit="1" customWidth="1"/>
    <col min="10754" max="10754" width="11.42578125" bestFit="1" customWidth="1"/>
    <col min="10755" max="10755" width="16" bestFit="1" customWidth="1"/>
    <col min="11007" max="11007" width="4" bestFit="1" customWidth="1"/>
    <col min="11008" max="11008" width="51.85546875" bestFit="1" customWidth="1"/>
    <col min="11009" max="11009" width="16.140625" bestFit="1" customWidth="1"/>
    <col min="11010" max="11010" width="11.42578125" bestFit="1" customWidth="1"/>
    <col min="11011" max="11011" width="16" bestFit="1" customWidth="1"/>
    <col min="11263" max="11263" width="4" bestFit="1" customWidth="1"/>
    <col min="11264" max="11264" width="51.85546875" bestFit="1" customWidth="1"/>
    <col min="11265" max="11265" width="16.140625" bestFit="1" customWidth="1"/>
    <col min="11266" max="11266" width="11.42578125" bestFit="1" customWidth="1"/>
    <col min="11267" max="11267" width="16" bestFit="1" customWidth="1"/>
    <col min="11519" max="11519" width="4" bestFit="1" customWidth="1"/>
    <col min="11520" max="11520" width="51.85546875" bestFit="1" customWidth="1"/>
    <col min="11521" max="11521" width="16.140625" bestFit="1" customWidth="1"/>
    <col min="11522" max="11522" width="11.42578125" bestFit="1" customWidth="1"/>
    <col min="11523" max="11523" width="16" bestFit="1" customWidth="1"/>
    <col min="11775" max="11775" width="4" bestFit="1" customWidth="1"/>
    <col min="11776" max="11776" width="51.85546875" bestFit="1" customWidth="1"/>
    <col min="11777" max="11777" width="16.140625" bestFit="1" customWidth="1"/>
    <col min="11778" max="11778" width="11.42578125" bestFit="1" customWidth="1"/>
    <col min="11779" max="11779" width="16" bestFit="1" customWidth="1"/>
    <col min="12031" max="12031" width="4" bestFit="1" customWidth="1"/>
    <col min="12032" max="12032" width="51.85546875" bestFit="1" customWidth="1"/>
    <col min="12033" max="12033" width="16.140625" bestFit="1" customWidth="1"/>
    <col min="12034" max="12034" width="11.42578125" bestFit="1" customWidth="1"/>
    <col min="12035" max="12035" width="16" bestFit="1" customWidth="1"/>
    <col min="12287" max="12287" width="4" bestFit="1" customWidth="1"/>
    <col min="12288" max="12288" width="51.85546875" bestFit="1" customWidth="1"/>
    <col min="12289" max="12289" width="16.140625" bestFit="1" customWidth="1"/>
    <col min="12290" max="12290" width="11.42578125" bestFit="1" customWidth="1"/>
    <col min="12291" max="12291" width="16" bestFit="1" customWidth="1"/>
    <col min="12543" max="12543" width="4" bestFit="1" customWidth="1"/>
    <col min="12544" max="12544" width="51.85546875" bestFit="1" customWidth="1"/>
    <col min="12545" max="12545" width="16.140625" bestFit="1" customWidth="1"/>
    <col min="12546" max="12546" width="11.42578125" bestFit="1" customWidth="1"/>
    <col min="12547" max="12547" width="16" bestFit="1" customWidth="1"/>
    <col min="12799" max="12799" width="4" bestFit="1" customWidth="1"/>
    <col min="12800" max="12800" width="51.85546875" bestFit="1" customWidth="1"/>
    <col min="12801" max="12801" width="16.140625" bestFit="1" customWidth="1"/>
    <col min="12802" max="12802" width="11.42578125" bestFit="1" customWidth="1"/>
    <col min="12803" max="12803" width="16" bestFit="1" customWidth="1"/>
    <col min="13055" max="13055" width="4" bestFit="1" customWidth="1"/>
    <col min="13056" max="13056" width="51.85546875" bestFit="1" customWidth="1"/>
    <col min="13057" max="13057" width="16.140625" bestFit="1" customWidth="1"/>
    <col min="13058" max="13058" width="11.42578125" bestFit="1" customWidth="1"/>
    <col min="13059" max="13059" width="16" bestFit="1" customWidth="1"/>
    <col min="13311" max="13311" width="4" bestFit="1" customWidth="1"/>
    <col min="13312" max="13312" width="51.85546875" bestFit="1" customWidth="1"/>
    <col min="13313" max="13313" width="16.140625" bestFit="1" customWidth="1"/>
    <col min="13314" max="13314" width="11.42578125" bestFit="1" customWidth="1"/>
    <col min="13315" max="13315" width="16" bestFit="1" customWidth="1"/>
    <col min="13567" max="13567" width="4" bestFit="1" customWidth="1"/>
    <col min="13568" max="13568" width="51.85546875" bestFit="1" customWidth="1"/>
    <col min="13569" max="13569" width="16.140625" bestFit="1" customWidth="1"/>
    <col min="13570" max="13570" width="11.42578125" bestFit="1" customWidth="1"/>
    <col min="13571" max="13571" width="16" bestFit="1" customWidth="1"/>
    <col min="13823" max="13823" width="4" bestFit="1" customWidth="1"/>
    <col min="13824" max="13824" width="51.85546875" bestFit="1" customWidth="1"/>
    <col min="13825" max="13825" width="16.140625" bestFit="1" customWidth="1"/>
    <col min="13826" max="13826" width="11.42578125" bestFit="1" customWidth="1"/>
    <col min="13827" max="13827" width="16" bestFit="1" customWidth="1"/>
    <col min="14079" max="14079" width="4" bestFit="1" customWidth="1"/>
    <col min="14080" max="14080" width="51.85546875" bestFit="1" customWidth="1"/>
    <col min="14081" max="14081" width="16.140625" bestFit="1" customWidth="1"/>
    <col min="14082" max="14082" width="11.42578125" bestFit="1" customWidth="1"/>
    <col min="14083" max="14083" width="16" bestFit="1" customWidth="1"/>
    <col min="14335" max="14335" width="4" bestFit="1" customWidth="1"/>
    <col min="14336" max="14336" width="51.85546875" bestFit="1" customWidth="1"/>
    <col min="14337" max="14337" width="16.140625" bestFit="1" customWidth="1"/>
    <col min="14338" max="14338" width="11.42578125" bestFit="1" customWidth="1"/>
    <col min="14339" max="14339" width="16" bestFit="1" customWidth="1"/>
    <col min="14591" max="14591" width="4" bestFit="1" customWidth="1"/>
    <col min="14592" max="14592" width="51.85546875" bestFit="1" customWidth="1"/>
    <col min="14593" max="14593" width="16.140625" bestFit="1" customWidth="1"/>
    <col min="14594" max="14594" width="11.42578125" bestFit="1" customWidth="1"/>
    <col min="14595" max="14595" width="16" bestFit="1" customWidth="1"/>
    <col min="14847" max="14847" width="4" bestFit="1" customWidth="1"/>
    <col min="14848" max="14848" width="51.85546875" bestFit="1" customWidth="1"/>
    <col min="14849" max="14849" width="16.140625" bestFit="1" customWidth="1"/>
    <col min="14850" max="14850" width="11.42578125" bestFit="1" customWidth="1"/>
    <col min="14851" max="14851" width="16" bestFit="1" customWidth="1"/>
    <col min="15103" max="15103" width="4" bestFit="1" customWidth="1"/>
    <col min="15104" max="15104" width="51.85546875" bestFit="1" customWidth="1"/>
    <col min="15105" max="15105" width="16.140625" bestFit="1" customWidth="1"/>
    <col min="15106" max="15106" width="11.42578125" bestFit="1" customWidth="1"/>
    <col min="15107" max="15107" width="16" bestFit="1" customWidth="1"/>
    <col min="15359" max="15359" width="4" bestFit="1" customWidth="1"/>
    <col min="15360" max="15360" width="51.85546875" bestFit="1" customWidth="1"/>
    <col min="15361" max="15361" width="16.140625" bestFit="1" customWidth="1"/>
    <col min="15362" max="15362" width="11.42578125" bestFit="1" customWidth="1"/>
    <col min="15363" max="15363" width="16" bestFit="1" customWidth="1"/>
    <col min="15615" max="15615" width="4" bestFit="1" customWidth="1"/>
    <col min="15616" max="15616" width="51.85546875" bestFit="1" customWidth="1"/>
    <col min="15617" max="15617" width="16.140625" bestFit="1" customWidth="1"/>
    <col min="15618" max="15618" width="11.42578125" bestFit="1" customWidth="1"/>
    <col min="15619" max="15619" width="16" bestFit="1" customWidth="1"/>
    <col min="15871" max="15871" width="4" bestFit="1" customWidth="1"/>
    <col min="15872" max="15872" width="51.85546875" bestFit="1" customWidth="1"/>
    <col min="15873" max="15873" width="16.140625" bestFit="1" customWidth="1"/>
    <col min="15874" max="15874" width="11.42578125" bestFit="1" customWidth="1"/>
    <col min="15875" max="15875" width="16" bestFit="1" customWidth="1"/>
    <col min="16127" max="16127" width="4" bestFit="1" customWidth="1"/>
    <col min="16128" max="16128" width="51.85546875" bestFit="1" customWidth="1"/>
    <col min="16129" max="16129" width="16.140625" bestFit="1" customWidth="1"/>
    <col min="16130" max="16130" width="11.42578125" bestFit="1" customWidth="1"/>
    <col min="16131" max="16131" width="16" bestFit="1" customWidth="1"/>
  </cols>
  <sheetData>
    <row r="1" spans="1:12" s="4" customFormat="1" ht="47.25" x14ac:dyDescent="0.25">
      <c r="A1" s="2" t="s">
        <v>1</v>
      </c>
      <c r="B1" s="3" t="s">
        <v>2</v>
      </c>
      <c r="C1" s="3" t="s">
        <v>343</v>
      </c>
      <c r="D1" s="3" t="s">
        <v>71</v>
      </c>
      <c r="E1" s="3" t="s">
        <v>70</v>
      </c>
      <c r="F1" s="3" t="s">
        <v>71</v>
      </c>
      <c r="G1" s="3" t="s">
        <v>3</v>
      </c>
      <c r="H1" s="3" t="s">
        <v>4</v>
      </c>
      <c r="I1" s="3" t="s">
        <v>5</v>
      </c>
      <c r="J1" s="3" t="s">
        <v>6</v>
      </c>
    </row>
    <row r="2" spans="1:12" ht="15.75" x14ac:dyDescent="0.25">
      <c r="A2" s="5" t="s">
        <v>7</v>
      </c>
      <c r="B2" s="6">
        <v>1.56</v>
      </c>
      <c r="C2" s="8">
        <f>'Summary Sheet'!D2</f>
        <v>1.5647420000000001</v>
      </c>
      <c r="D2" s="8">
        <v>1.56</v>
      </c>
      <c r="E2" s="9">
        <f>'Summary Sheet'!F2</f>
        <v>1.5647420000000001</v>
      </c>
      <c r="F2" s="8">
        <v>1.56</v>
      </c>
      <c r="G2" s="10">
        <f>C2-D2</f>
        <v>4.742000000000024E-3</v>
      </c>
      <c r="H2" s="10">
        <f>C2-E2</f>
        <v>0</v>
      </c>
      <c r="I2" s="10">
        <f>D2-F2</f>
        <v>0</v>
      </c>
      <c r="J2" s="44"/>
    </row>
    <row r="3" spans="1:12" ht="15.75" x14ac:dyDescent="0.25">
      <c r="A3" s="5" t="s">
        <v>19</v>
      </c>
      <c r="B3" s="6">
        <v>14.71</v>
      </c>
      <c r="C3" s="8">
        <f>'Summary Sheet'!D3</f>
        <v>11.3165</v>
      </c>
      <c r="D3" s="8">
        <v>11.32</v>
      </c>
      <c r="E3" s="9">
        <f>'Summary Sheet'!F3</f>
        <v>8.2790820000000007</v>
      </c>
      <c r="F3" s="8">
        <v>8.2799999999999994</v>
      </c>
      <c r="G3" s="10">
        <f t="shared" ref="G3:G9" si="0">C3-D3</f>
        <v>-3.5000000000007248E-3</v>
      </c>
      <c r="H3" s="10">
        <f t="shared" ref="H3:H9" si="1">C3-E3</f>
        <v>3.0374179999999988</v>
      </c>
      <c r="I3" s="10">
        <f t="shared" ref="I3:I9" si="2">D3-F3</f>
        <v>3.0400000000000009</v>
      </c>
      <c r="J3" s="44"/>
      <c r="K3" s="1"/>
    </row>
    <row r="4" spans="1:12" ht="15.75" x14ac:dyDescent="0.25">
      <c r="A4" s="11" t="s">
        <v>29</v>
      </c>
      <c r="B4" s="6">
        <v>57.23</v>
      </c>
      <c r="C4" s="8">
        <f>'Summary Sheet'!D4</f>
        <v>26.8655404</v>
      </c>
      <c r="D4" s="43">
        <v>22.47</v>
      </c>
      <c r="E4" s="9">
        <f>'Summary Sheet'!F4</f>
        <v>20.2823885</v>
      </c>
      <c r="F4" s="43">
        <v>8.31</v>
      </c>
      <c r="G4" s="10">
        <f t="shared" si="0"/>
        <v>4.3955404000000016</v>
      </c>
      <c r="H4" s="10">
        <f t="shared" si="1"/>
        <v>6.5831519000000007</v>
      </c>
      <c r="I4" s="10">
        <f t="shared" si="2"/>
        <v>14.159999999999998</v>
      </c>
      <c r="J4" s="44"/>
      <c r="K4" s="1"/>
    </row>
    <row r="5" spans="1:12" ht="31.5" x14ac:dyDescent="0.25">
      <c r="A5" s="11" t="s">
        <v>9</v>
      </c>
      <c r="B5" s="6">
        <v>27.73</v>
      </c>
      <c r="C5" s="8">
        <f>'Summary Sheet'!D5</f>
        <v>28.709845000000001</v>
      </c>
      <c r="D5" s="8">
        <v>28.71</v>
      </c>
      <c r="E5" s="9">
        <f>'Summary Sheet'!F5</f>
        <v>19.544599999999999</v>
      </c>
      <c r="F5" s="8">
        <v>19.54</v>
      </c>
      <c r="G5" s="10">
        <f t="shared" si="0"/>
        <v>-1.5499999999946112E-4</v>
      </c>
      <c r="H5" s="10">
        <f t="shared" si="1"/>
        <v>9.1652450000000023</v>
      </c>
      <c r="I5" s="10">
        <f t="shared" si="2"/>
        <v>9.1700000000000017</v>
      </c>
      <c r="J5" s="44"/>
      <c r="K5" s="1"/>
    </row>
    <row r="6" spans="1:12" ht="15.75" x14ac:dyDescent="0.25">
      <c r="A6" s="12" t="s">
        <v>10</v>
      </c>
      <c r="B6" s="6">
        <v>1.1399999999999999</v>
      </c>
      <c r="C6" s="8">
        <f>'Summary Sheet'!D6</f>
        <v>0.87052499999999999</v>
      </c>
      <c r="D6" s="8">
        <v>0.87</v>
      </c>
      <c r="E6" s="9">
        <f>'Summary Sheet'!F6</f>
        <v>0.69779999999999998</v>
      </c>
      <c r="F6" s="8">
        <v>0.7</v>
      </c>
      <c r="G6" s="10">
        <f t="shared" si="0"/>
        <v>5.2499999999999769E-4</v>
      </c>
      <c r="H6" s="10">
        <f t="shared" si="1"/>
        <v>0.17272500000000002</v>
      </c>
      <c r="I6" s="10">
        <f t="shared" si="2"/>
        <v>0.17000000000000004</v>
      </c>
      <c r="J6" s="44"/>
      <c r="K6" s="1"/>
    </row>
    <row r="7" spans="1:12" ht="15.75" x14ac:dyDescent="0.25">
      <c r="A7" s="13" t="s">
        <v>11</v>
      </c>
      <c r="B7" s="6">
        <v>2.86</v>
      </c>
      <c r="C7" s="8">
        <f>'Summary Sheet'!D7</f>
        <v>1.399475</v>
      </c>
      <c r="D7" s="43">
        <v>1.4</v>
      </c>
      <c r="E7" s="9">
        <f>'Summary Sheet'!F7</f>
        <v>0.58040000000000003</v>
      </c>
      <c r="F7" s="43">
        <v>0.57999999999999996</v>
      </c>
      <c r="G7" s="10">
        <f t="shared" si="0"/>
        <v>-5.2499999999988667E-4</v>
      </c>
      <c r="H7" s="10">
        <f t="shared" si="1"/>
        <v>0.819075</v>
      </c>
      <c r="I7" s="10">
        <f t="shared" si="2"/>
        <v>0.82</v>
      </c>
      <c r="J7" s="44"/>
      <c r="K7" s="1"/>
    </row>
    <row r="8" spans="1:12" ht="15.75" x14ac:dyDescent="0.25">
      <c r="A8" s="13" t="s">
        <v>12</v>
      </c>
      <c r="B8" s="6">
        <v>2.75</v>
      </c>
      <c r="C8" s="8">
        <f>'Summary Sheet'!D8</f>
        <v>1.0914999999999999</v>
      </c>
      <c r="D8" s="43">
        <v>1.0900000000000001</v>
      </c>
      <c r="E8" s="9">
        <f>'Summary Sheet'!F8</f>
        <v>0.91139999999999999</v>
      </c>
      <c r="F8" s="43">
        <v>0.91</v>
      </c>
      <c r="G8" s="10">
        <f t="shared" si="0"/>
        <v>1.4999999999998348E-3</v>
      </c>
      <c r="H8" s="10">
        <f t="shared" si="1"/>
        <v>0.18009999999999993</v>
      </c>
      <c r="I8" s="10">
        <f t="shared" si="2"/>
        <v>0.18000000000000005</v>
      </c>
      <c r="J8" s="44"/>
      <c r="K8" s="1"/>
    </row>
    <row r="9" spans="1:12" ht="15.75" x14ac:dyDescent="0.25">
      <c r="A9" s="13" t="s">
        <v>13</v>
      </c>
      <c r="B9" s="6">
        <v>8.49</v>
      </c>
      <c r="C9" s="119">
        <f>'Summary Sheet'!D9</f>
        <v>0.5</v>
      </c>
      <c r="D9" s="6">
        <v>0.5</v>
      </c>
      <c r="E9" s="9">
        <f>'Summary Sheet'!F9</f>
        <v>0</v>
      </c>
      <c r="F9" s="6">
        <v>0</v>
      </c>
      <c r="G9" s="10">
        <f t="shared" si="0"/>
        <v>0</v>
      </c>
      <c r="H9" s="10">
        <f t="shared" si="1"/>
        <v>0.5</v>
      </c>
      <c r="I9" s="10">
        <f t="shared" si="2"/>
        <v>0.5</v>
      </c>
      <c r="J9" s="44"/>
      <c r="K9" s="1"/>
    </row>
    <row r="10" spans="1:12" ht="15.75" x14ac:dyDescent="0.25">
      <c r="A10" s="15" t="s">
        <v>14</v>
      </c>
      <c r="B10" s="16">
        <f t="shared" ref="B10:I10" si="3">SUM(B2:B9)</f>
        <v>116.47</v>
      </c>
      <c r="C10" s="16">
        <f t="shared" si="3"/>
        <v>72.318127399999995</v>
      </c>
      <c r="D10" s="16">
        <f t="shared" si="3"/>
        <v>67.920000000000016</v>
      </c>
      <c r="E10" s="16">
        <f t="shared" si="3"/>
        <v>51.860412499999995</v>
      </c>
      <c r="F10" s="16">
        <f t="shared" si="3"/>
        <v>39.879999999999995</v>
      </c>
      <c r="G10" s="16">
        <f t="shared" si="3"/>
        <v>4.3981274000000017</v>
      </c>
      <c r="H10" s="16">
        <f t="shared" si="3"/>
        <v>20.457714900000003</v>
      </c>
      <c r="I10" s="16">
        <f t="shared" si="3"/>
        <v>28.040000000000003</v>
      </c>
      <c r="J10" s="31" t="s">
        <v>55</v>
      </c>
      <c r="K10" s="1"/>
    </row>
    <row r="11" spans="1:12" x14ac:dyDescent="0.25">
      <c r="C11" s="1">
        <f>B10-C10</f>
        <v>44.151872600000004</v>
      </c>
      <c r="D11" s="17">
        <f>B10-D10</f>
        <v>48.549999999999983</v>
      </c>
      <c r="E11" s="110"/>
      <c r="J11" s="1"/>
      <c r="L11" s="1"/>
    </row>
    <row r="12" spans="1:12" x14ac:dyDescent="0.25">
      <c r="D12" s="1"/>
    </row>
    <row r="13" spans="1:12" ht="75" x14ac:dyDescent="0.25">
      <c r="A13" s="19" t="s">
        <v>0</v>
      </c>
      <c r="B13" s="19" t="s">
        <v>15</v>
      </c>
      <c r="C13" s="3" t="s">
        <v>343</v>
      </c>
      <c r="D13" s="20" t="s">
        <v>16</v>
      </c>
      <c r="E13" s="20" t="s">
        <v>534</v>
      </c>
      <c r="F13" s="21"/>
      <c r="G13" s="21"/>
      <c r="H13" s="21"/>
      <c r="I13" s="21"/>
    </row>
    <row r="14" spans="1:12" ht="15.75" x14ac:dyDescent="0.25">
      <c r="A14" s="5" t="s">
        <v>7</v>
      </c>
      <c r="B14" s="6">
        <f t="shared" ref="B14:C20" si="4">B2</f>
        <v>1.56</v>
      </c>
      <c r="C14" s="7">
        <f t="shared" si="4"/>
        <v>1.5647420000000001</v>
      </c>
      <c r="D14" s="22">
        <f>C14/B14</f>
        <v>1.0030397435897436</v>
      </c>
      <c r="E14" s="22">
        <f t="shared" ref="E14:E21" si="5">C14/$B$22</f>
        <v>1.3434721387481755E-2</v>
      </c>
      <c r="F14" s="23"/>
      <c r="G14" s="23"/>
      <c r="H14" s="23"/>
      <c r="I14" s="23"/>
    </row>
    <row r="15" spans="1:12" ht="15.75" x14ac:dyDescent="0.25">
      <c r="A15" s="5" t="s">
        <v>19</v>
      </c>
      <c r="B15" s="6">
        <f t="shared" si="4"/>
        <v>14.71</v>
      </c>
      <c r="C15" s="7">
        <f t="shared" si="4"/>
        <v>11.3165</v>
      </c>
      <c r="D15" s="22">
        <f t="shared" ref="D15:D21" si="6">C15/B15</f>
        <v>0.76930659415363689</v>
      </c>
      <c r="E15" s="22">
        <f t="shared" si="5"/>
        <v>9.7162359405855589E-2</v>
      </c>
      <c r="F15" s="23"/>
      <c r="G15" s="23"/>
      <c r="H15" s="23"/>
      <c r="I15" s="23"/>
    </row>
    <row r="16" spans="1:12" ht="15.75" x14ac:dyDescent="0.25">
      <c r="A16" s="11" t="s">
        <v>8</v>
      </c>
      <c r="B16" s="6">
        <f t="shared" si="4"/>
        <v>57.23</v>
      </c>
      <c r="C16" s="7">
        <f t="shared" si="4"/>
        <v>26.8655404</v>
      </c>
      <c r="D16" s="22">
        <f t="shared" si="6"/>
        <v>0.46943107461121791</v>
      </c>
      <c r="E16" s="22">
        <f t="shared" si="5"/>
        <v>0.23066489568129134</v>
      </c>
      <c r="F16" s="23"/>
      <c r="G16" s="23"/>
      <c r="H16" s="23"/>
      <c r="I16" s="23"/>
    </row>
    <row r="17" spans="1:9" ht="31.5" x14ac:dyDescent="0.25">
      <c r="A17" s="11" t="s">
        <v>9</v>
      </c>
      <c r="B17" s="6">
        <f t="shared" si="4"/>
        <v>27.73</v>
      </c>
      <c r="C17" s="7">
        <f t="shared" si="4"/>
        <v>28.709845000000001</v>
      </c>
      <c r="D17" s="22">
        <f t="shared" si="6"/>
        <v>1.0353351965380455</v>
      </c>
      <c r="E17" s="22">
        <f t="shared" si="5"/>
        <v>0.24649991414098052</v>
      </c>
      <c r="F17" s="23"/>
      <c r="G17" s="23"/>
      <c r="H17" s="23"/>
      <c r="I17" s="23"/>
    </row>
    <row r="18" spans="1:9" ht="15.75" x14ac:dyDescent="0.25">
      <c r="A18" s="12" t="s">
        <v>10</v>
      </c>
      <c r="B18" s="6">
        <f t="shared" si="4"/>
        <v>1.1399999999999999</v>
      </c>
      <c r="C18" s="7">
        <f t="shared" si="4"/>
        <v>0.87052499999999999</v>
      </c>
      <c r="D18" s="22">
        <f t="shared" si="6"/>
        <v>0.76361842105263167</v>
      </c>
      <c r="E18" s="22">
        <f t="shared" si="5"/>
        <v>7.4742422941530004E-3</v>
      </c>
      <c r="F18" s="23"/>
      <c r="G18" s="23"/>
      <c r="H18" s="23"/>
      <c r="I18" s="23"/>
    </row>
    <row r="19" spans="1:9" ht="15.75" x14ac:dyDescent="0.25">
      <c r="A19" s="13" t="s">
        <v>11</v>
      </c>
      <c r="B19" s="6">
        <f t="shared" si="4"/>
        <v>2.86</v>
      </c>
      <c r="C19" s="7">
        <f t="shared" si="4"/>
        <v>1.399475</v>
      </c>
      <c r="D19" s="22">
        <f t="shared" si="6"/>
        <v>0.4893269230769231</v>
      </c>
      <c r="E19" s="22">
        <f t="shared" si="5"/>
        <v>1.2015755130076414E-2</v>
      </c>
      <c r="F19" s="23"/>
      <c r="G19" s="23"/>
      <c r="H19" s="23"/>
      <c r="I19" s="23"/>
    </row>
    <row r="20" spans="1:9" ht="15.75" x14ac:dyDescent="0.25">
      <c r="A20" s="13" t="s">
        <v>12</v>
      </c>
      <c r="B20" s="6">
        <f t="shared" si="4"/>
        <v>2.75</v>
      </c>
      <c r="C20" s="7">
        <f t="shared" si="4"/>
        <v>1.0914999999999999</v>
      </c>
      <c r="D20" s="22">
        <f t="shared" si="6"/>
        <v>0.39690909090909088</v>
      </c>
      <c r="E20" s="22">
        <f t="shared" si="5"/>
        <v>9.3715119773332186E-3</v>
      </c>
      <c r="F20" s="23"/>
      <c r="G20" s="23"/>
      <c r="H20" s="23"/>
      <c r="I20" s="23"/>
    </row>
    <row r="21" spans="1:9" ht="15.75" x14ac:dyDescent="0.25">
      <c r="A21" s="13" t="s">
        <v>13</v>
      </c>
      <c r="B21" s="6">
        <f>B9</f>
        <v>8.49</v>
      </c>
      <c r="C21" s="7">
        <f>D9</f>
        <v>0.5</v>
      </c>
      <c r="D21" s="22">
        <f t="shared" si="6"/>
        <v>5.8892815076560655E-2</v>
      </c>
      <c r="E21" s="22">
        <f t="shared" si="5"/>
        <v>4.2929509744998717E-3</v>
      </c>
      <c r="F21" s="23"/>
      <c r="G21" s="23"/>
      <c r="H21" s="23"/>
      <c r="I21" s="23"/>
    </row>
    <row r="22" spans="1:9" ht="15.75" x14ac:dyDescent="0.25">
      <c r="A22" s="24" t="s">
        <v>17</v>
      </c>
      <c r="B22" s="16">
        <f>SUM(B14:B21)</f>
        <v>116.47</v>
      </c>
      <c r="C22" s="25">
        <f>SUM(C14:C21)</f>
        <v>72.318127399999995</v>
      </c>
      <c r="D22" s="22">
        <f>C22/B22</f>
        <v>0.62091635099167164</v>
      </c>
      <c r="E22" s="26">
        <f>SUM(E14:E21)</f>
        <v>0.62091635099167186</v>
      </c>
      <c r="F22" s="27"/>
      <c r="G22" s="27"/>
      <c r="H22" s="27"/>
      <c r="I22" s="27"/>
    </row>
    <row r="23" spans="1:9" x14ac:dyDescent="0.25">
      <c r="B23" s="4"/>
      <c r="C23" s="4"/>
      <c r="D23" s="28"/>
      <c r="E23" s="28"/>
      <c r="F23" s="28"/>
      <c r="G23" s="28"/>
      <c r="H23" s="28"/>
      <c r="I23" s="28"/>
    </row>
    <row r="24" spans="1:9" x14ac:dyDescent="0.25">
      <c r="B24" s="4"/>
      <c r="C24" s="4"/>
      <c r="D24" s="28"/>
      <c r="E24" s="28"/>
      <c r="F24" s="28"/>
      <c r="G24" s="28"/>
      <c r="H24" s="28"/>
      <c r="I24" s="28"/>
    </row>
    <row r="25" spans="1:9" ht="90" x14ac:dyDescent="0.25">
      <c r="A25" s="65" t="s">
        <v>18</v>
      </c>
      <c r="B25" s="66" t="s">
        <v>344</v>
      </c>
      <c r="C25" s="66" t="s">
        <v>303</v>
      </c>
      <c r="D25" s="66" t="s">
        <v>345</v>
      </c>
      <c r="E25" s="67" t="s">
        <v>346</v>
      </c>
      <c r="F25" s="21"/>
      <c r="G25" s="21"/>
      <c r="H25" s="21"/>
      <c r="I25" s="21"/>
    </row>
    <row r="26" spans="1:9" ht="15.75" x14ac:dyDescent="0.25">
      <c r="A26" s="68" t="s">
        <v>7</v>
      </c>
      <c r="B26" s="69">
        <f t="shared" ref="B26:B33" si="7">C2</f>
        <v>1.5647420000000001</v>
      </c>
      <c r="C26" s="70">
        <f>E2</f>
        <v>1.5647420000000001</v>
      </c>
      <c r="D26" s="71">
        <f>ROUND(B26-C26,2)</f>
        <v>0</v>
      </c>
      <c r="E26" s="72">
        <f t="shared" ref="E26:E34" si="8">D26/$B$34</f>
        <v>0</v>
      </c>
      <c r="F26" s="23"/>
      <c r="G26" s="23"/>
      <c r="H26" s="23"/>
      <c r="I26" s="23"/>
    </row>
    <row r="27" spans="1:9" ht="15.75" x14ac:dyDescent="0.25">
      <c r="A27" s="68" t="s">
        <v>19</v>
      </c>
      <c r="B27" s="69">
        <f t="shared" si="7"/>
        <v>11.3165</v>
      </c>
      <c r="C27" s="70">
        <f t="shared" ref="C27:C33" si="9">E3</f>
        <v>8.2790820000000007</v>
      </c>
      <c r="D27" s="71">
        <f t="shared" ref="D27:D33" si="10">ROUND(B27-C27,2)</f>
        <v>3.04</v>
      </c>
      <c r="E27" s="72">
        <f t="shared" si="8"/>
        <v>4.2036486691440521E-2</v>
      </c>
      <c r="F27" s="23"/>
      <c r="G27" s="23"/>
      <c r="H27" s="23"/>
      <c r="I27" s="23"/>
    </row>
    <row r="28" spans="1:9" ht="15.75" x14ac:dyDescent="0.25">
      <c r="A28" s="53" t="s">
        <v>8</v>
      </c>
      <c r="B28" s="69">
        <f t="shared" si="7"/>
        <v>26.8655404</v>
      </c>
      <c r="C28" s="70">
        <f t="shared" si="9"/>
        <v>20.2823885</v>
      </c>
      <c r="D28" s="71">
        <f t="shared" si="10"/>
        <v>6.58</v>
      </c>
      <c r="E28" s="72">
        <f t="shared" si="8"/>
        <v>9.0986869220289021E-2</v>
      </c>
      <c r="F28" s="23"/>
      <c r="G28" s="23"/>
      <c r="H28" s="23"/>
      <c r="I28" s="23"/>
    </row>
    <row r="29" spans="1:9" ht="31.5" x14ac:dyDescent="0.25">
      <c r="A29" s="53" t="s">
        <v>9</v>
      </c>
      <c r="B29" s="69">
        <f t="shared" si="7"/>
        <v>28.709845000000001</v>
      </c>
      <c r="C29" s="70">
        <f t="shared" si="9"/>
        <v>19.544599999999999</v>
      </c>
      <c r="D29" s="71">
        <f t="shared" si="10"/>
        <v>9.17</v>
      </c>
      <c r="E29" s="72">
        <f t="shared" si="8"/>
        <v>0.12680084965806238</v>
      </c>
      <c r="F29" s="23"/>
      <c r="G29" s="23"/>
      <c r="H29" s="23"/>
      <c r="I29" s="23"/>
    </row>
    <row r="30" spans="1:9" ht="15.75" x14ac:dyDescent="0.25">
      <c r="A30" s="12" t="s">
        <v>10</v>
      </c>
      <c r="B30" s="69">
        <f t="shared" si="7"/>
        <v>0.87052499999999999</v>
      </c>
      <c r="C30" s="70">
        <f t="shared" si="9"/>
        <v>0.69779999999999998</v>
      </c>
      <c r="D30" s="71">
        <f t="shared" si="10"/>
        <v>0.17</v>
      </c>
      <c r="E30" s="72">
        <f t="shared" si="8"/>
        <v>2.3507245847187138E-3</v>
      </c>
      <c r="F30" s="23"/>
      <c r="G30" s="23"/>
      <c r="H30" s="23"/>
      <c r="I30" s="23"/>
    </row>
    <row r="31" spans="1:9" ht="15.75" x14ac:dyDescent="0.25">
      <c r="A31" s="73" t="s">
        <v>11</v>
      </c>
      <c r="B31" s="69">
        <f t="shared" si="7"/>
        <v>1.399475</v>
      </c>
      <c r="C31" s="70">
        <f t="shared" si="9"/>
        <v>0.58040000000000003</v>
      </c>
      <c r="D31" s="71">
        <f t="shared" si="10"/>
        <v>0.82</v>
      </c>
      <c r="E31" s="72">
        <f t="shared" si="8"/>
        <v>1.1338789173349087E-2</v>
      </c>
      <c r="F31" s="23"/>
      <c r="G31" s="23"/>
      <c r="H31" s="23"/>
      <c r="I31" s="23"/>
    </row>
    <row r="32" spans="1:9" ht="15.75" x14ac:dyDescent="0.25">
      <c r="A32" s="73" t="s">
        <v>12</v>
      </c>
      <c r="B32" s="69">
        <f t="shared" si="7"/>
        <v>1.0914999999999999</v>
      </c>
      <c r="C32" s="70">
        <f t="shared" si="9"/>
        <v>0.91139999999999999</v>
      </c>
      <c r="D32" s="71">
        <f t="shared" si="10"/>
        <v>0.18</v>
      </c>
      <c r="E32" s="72">
        <f t="shared" si="8"/>
        <v>2.4890025014668729E-3</v>
      </c>
      <c r="F32" s="23"/>
      <c r="G32" s="23"/>
      <c r="H32" s="23"/>
      <c r="I32" s="23"/>
    </row>
    <row r="33" spans="1:9" ht="15.75" x14ac:dyDescent="0.25">
      <c r="A33" s="73" t="s">
        <v>13</v>
      </c>
      <c r="B33" s="69">
        <f t="shared" si="7"/>
        <v>0.5</v>
      </c>
      <c r="C33" s="70">
        <f t="shared" si="9"/>
        <v>0</v>
      </c>
      <c r="D33" s="71">
        <f t="shared" si="10"/>
        <v>0.5</v>
      </c>
      <c r="E33" s="72">
        <f t="shared" si="8"/>
        <v>6.9138958374079804E-3</v>
      </c>
      <c r="F33" s="23"/>
      <c r="G33" s="23"/>
      <c r="H33" s="23"/>
      <c r="I33" s="23"/>
    </row>
    <row r="34" spans="1:9" ht="15.75" x14ac:dyDescent="0.25">
      <c r="A34" s="74" t="s">
        <v>17</v>
      </c>
      <c r="B34" s="75">
        <f>SUM(B26:B33)</f>
        <v>72.318127399999995</v>
      </c>
      <c r="C34" s="75">
        <f>SUM(C26:C33)</f>
        <v>51.860412499999995</v>
      </c>
      <c r="D34" s="71">
        <f t="shared" ref="D34" si="11">ROUND(B34-C34,2)</f>
        <v>20.46</v>
      </c>
      <c r="E34" s="72">
        <f t="shared" si="8"/>
        <v>0.28291661766673459</v>
      </c>
      <c r="F34" s="27"/>
      <c r="G34" s="27"/>
      <c r="H34" s="27"/>
      <c r="I34" s="27"/>
    </row>
  </sheetData>
  <pageMargins left="0.70866141732283472" right="0.70866141732283472" top="0.74803149606299213" bottom="0.74803149606299213" header="0.31496062992125984" footer="0.31496062992125984"/>
  <pageSetup paperSize="9" scale="36"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F40189-D7D6-468B-B2D1-FF934243E5A3}">
  <dimension ref="A1:J25"/>
  <sheetViews>
    <sheetView zoomScaleNormal="100" workbookViewId="0">
      <selection activeCell="C17" sqref="C17"/>
    </sheetView>
  </sheetViews>
  <sheetFormatPr defaultColWidth="14.140625" defaultRowHeight="15" x14ac:dyDescent="0.25"/>
  <cols>
    <col min="1" max="1" width="3.85546875" customWidth="1"/>
    <col min="2" max="2" width="32.28515625" customWidth="1"/>
    <col min="3" max="3" width="19.5703125" style="50" bestFit="1" customWidth="1"/>
    <col min="4" max="4" width="18.42578125" style="50" customWidth="1"/>
    <col min="5" max="5" width="16.5703125" style="18" bestFit="1" customWidth="1"/>
    <col min="6" max="6" width="13.28515625" style="18" customWidth="1"/>
    <col min="7" max="7" width="16.42578125" bestFit="1" customWidth="1"/>
    <col min="8" max="8" width="13.42578125" bestFit="1" customWidth="1"/>
    <col min="9" max="9" width="15.28515625" bestFit="1" customWidth="1"/>
  </cols>
  <sheetData>
    <row r="1" spans="1:10" s="46" customFormat="1" ht="49.5" x14ac:dyDescent="0.25">
      <c r="A1" s="45" t="s">
        <v>31</v>
      </c>
      <c r="B1" s="45" t="s">
        <v>0</v>
      </c>
      <c r="C1" s="29" t="s">
        <v>349</v>
      </c>
      <c r="D1" s="29" t="s">
        <v>350</v>
      </c>
      <c r="E1" s="29" t="s">
        <v>347</v>
      </c>
      <c r="F1" s="29" t="s">
        <v>348</v>
      </c>
      <c r="G1" s="29" t="s">
        <v>32</v>
      </c>
      <c r="H1" s="29" t="s">
        <v>33</v>
      </c>
    </row>
    <row r="2" spans="1:10" ht="16.5" x14ac:dyDescent="0.3">
      <c r="A2" s="47">
        <v>1</v>
      </c>
      <c r="B2" s="48" t="s">
        <v>7</v>
      </c>
      <c r="C2" s="120">
        <f>'Land, Stamp Duty and rent cost'!F10</f>
        <v>15647420</v>
      </c>
      <c r="D2" s="120">
        <f t="shared" ref="D2:F9" si="0">C2/10^7</f>
        <v>1.5647420000000001</v>
      </c>
      <c r="E2" s="120">
        <v>15647420</v>
      </c>
      <c r="F2" s="120">
        <f t="shared" si="0"/>
        <v>1.5647420000000001</v>
      </c>
      <c r="G2" s="121">
        <f>C2-E2</f>
        <v>0</v>
      </c>
      <c r="H2" s="121">
        <f>G2/10^7</f>
        <v>0</v>
      </c>
    </row>
    <row r="3" spans="1:10" ht="16.5" x14ac:dyDescent="0.3">
      <c r="A3" s="47">
        <v>2</v>
      </c>
      <c r="B3" s="48" t="s">
        <v>19</v>
      </c>
      <c r="C3" s="120">
        <v>113165000</v>
      </c>
      <c r="D3" s="120">
        <f t="shared" si="0"/>
        <v>11.3165</v>
      </c>
      <c r="E3" s="120">
        <v>82790820</v>
      </c>
      <c r="F3" s="120">
        <f t="shared" si="0"/>
        <v>8.2790820000000007</v>
      </c>
      <c r="G3" s="121">
        <f t="shared" ref="G3:G9" si="1">C3-E3</f>
        <v>30374180</v>
      </c>
      <c r="H3" s="121">
        <f t="shared" ref="H3:H8" si="2">G3/10^7</f>
        <v>3.0374180000000002</v>
      </c>
    </row>
    <row r="4" spans="1:10" ht="16.5" x14ac:dyDescent="0.3">
      <c r="A4" s="47">
        <v>4</v>
      </c>
      <c r="B4" s="11" t="s">
        <v>8</v>
      </c>
      <c r="C4" s="120">
        <f>'Sheetal Ekta_Tax Invoices'!G255</f>
        <v>268655404</v>
      </c>
      <c r="D4" s="120">
        <f t="shared" si="0"/>
        <v>26.8655404</v>
      </c>
      <c r="E4" s="120">
        <v>202823885</v>
      </c>
      <c r="F4" s="120">
        <f t="shared" si="0"/>
        <v>20.2823885</v>
      </c>
      <c r="G4" s="121">
        <f t="shared" si="1"/>
        <v>65831519</v>
      </c>
      <c r="H4" s="121">
        <f t="shared" si="2"/>
        <v>6.5831518999999998</v>
      </c>
      <c r="I4" s="50"/>
      <c r="J4" s="1"/>
    </row>
    <row r="5" spans="1:10" ht="16.5" x14ac:dyDescent="0.3">
      <c r="A5" s="47">
        <v>5</v>
      </c>
      <c r="B5" s="51" t="s">
        <v>34</v>
      </c>
      <c r="C5" s="120">
        <v>287098450</v>
      </c>
      <c r="D5" s="120">
        <f t="shared" si="0"/>
        <v>28.709845000000001</v>
      </c>
      <c r="E5" s="120">
        <v>195446000</v>
      </c>
      <c r="F5" s="120">
        <f t="shared" si="0"/>
        <v>19.544599999999999</v>
      </c>
      <c r="G5" s="121">
        <f t="shared" si="1"/>
        <v>91652450</v>
      </c>
      <c r="H5" s="121">
        <f t="shared" si="2"/>
        <v>9.1652450000000005</v>
      </c>
    </row>
    <row r="6" spans="1:10" ht="16.5" x14ac:dyDescent="0.3">
      <c r="A6" s="47">
        <v>6</v>
      </c>
      <c r="B6" s="52" t="s">
        <v>35</v>
      </c>
      <c r="C6" s="120">
        <v>8705250</v>
      </c>
      <c r="D6" s="120">
        <f t="shared" si="0"/>
        <v>0.87052499999999999</v>
      </c>
      <c r="E6" s="120">
        <v>6978000</v>
      </c>
      <c r="F6" s="120">
        <f t="shared" si="0"/>
        <v>0.69779999999999998</v>
      </c>
      <c r="G6" s="121">
        <f t="shared" si="1"/>
        <v>1727250</v>
      </c>
      <c r="H6" s="121">
        <f t="shared" si="2"/>
        <v>0.17272499999999999</v>
      </c>
    </row>
    <row r="7" spans="1:10" ht="16.5" x14ac:dyDescent="0.3">
      <c r="A7" s="47">
        <v>7</v>
      </c>
      <c r="B7" s="53" t="s">
        <v>36</v>
      </c>
      <c r="C7" s="120">
        <v>13994750</v>
      </c>
      <c r="D7" s="120">
        <f t="shared" si="0"/>
        <v>1.399475</v>
      </c>
      <c r="E7" s="120">
        <v>5804000</v>
      </c>
      <c r="F7" s="120">
        <f t="shared" si="0"/>
        <v>0.58040000000000003</v>
      </c>
      <c r="G7" s="121">
        <f t="shared" si="1"/>
        <v>8190750</v>
      </c>
      <c r="H7" s="121">
        <f t="shared" si="2"/>
        <v>0.819075</v>
      </c>
    </row>
    <row r="8" spans="1:10" ht="16.5" x14ac:dyDescent="0.3">
      <c r="A8" s="47">
        <v>8</v>
      </c>
      <c r="B8" s="53" t="s">
        <v>37</v>
      </c>
      <c r="C8" s="120">
        <v>10915000</v>
      </c>
      <c r="D8" s="120">
        <f t="shared" si="0"/>
        <v>1.0914999999999999</v>
      </c>
      <c r="E8" s="120">
        <v>9114000</v>
      </c>
      <c r="F8" s="120">
        <f t="shared" si="0"/>
        <v>0.91139999999999999</v>
      </c>
      <c r="G8" s="121">
        <f t="shared" si="1"/>
        <v>1801000</v>
      </c>
      <c r="H8" s="121">
        <f t="shared" si="2"/>
        <v>0.18010000000000001</v>
      </c>
    </row>
    <row r="9" spans="1:10" ht="16.5" x14ac:dyDescent="0.3">
      <c r="A9" s="47">
        <v>9</v>
      </c>
      <c r="B9" s="52" t="s">
        <v>38</v>
      </c>
      <c r="C9" s="43">
        <v>5000000</v>
      </c>
      <c r="D9" s="120">
        <f t="shared" si="0"/>
        <v>0.5</v>
      </c>
      <c r="E9" s="43">
        <v>0</v>
      </c>
      <c r="F9" s="120">
        <f t="shared" si="0"/>
        <v>0</v>
      </c>
      <c r="G9" s="121">
        <f t="shared" si="1"/>
        <v>5000000</v>
      </c>
      <c r="H9" s="121">
        <f t="shared" ref="H9" si="3">G9/10^7</f>
        <v>0.5</v>
      </c>
    </row>
    <row r="10" spans="1:10" ht="16.5" x14ac:dyDescent="0.3">
      <c r="A10" s="47"/>
      <c r="B10" s="54" t="s">
        <v>17</v>
      </c>
      <c r="C10" s="55">
        <f>SUM(C2:C9)</f>
        <v>723181274</v>
      </c>
      <c r="D10" s="55">
        <f>SUM(D2:D9)</f>
        <v>72.318127399999995</v>
      </c>
      <c r="E10" s="55">
        <f>SUM(E2:E9)</f>
        <v>518604125</v>
      </c>
      <c r="F10" s="55">
        <f>SUM(F2:F9)</f>
        <v>51.860412499999995</v>
      </c>
      <c r="G10" s="56">
        <f t="shared" ref="G10:H10" si="4">SUM(G2:G9)</f>
        <v>204577149</v>
      </c>
      <c r="H10" s="56">
        <f t="shared" si="4"/>
        <v>20.457714899999999</v>
      </c>
    </row>
    <row r="13" spans="1:10" x14ac:dyDescent="0.25">
      <c r="C13" s="50">
        <f>SUM(C3:C8)</f>
        <v>702533854</v>
      </c>
      <c r="D13"/>
      <c r="E13"/>
      <c r="F13"/>
      <c r="H13" s="50">
        <f>SUM(H3:H8)</f>
        <v>19.957714899999999</v>
      </c>
    </row>
    <row r="14" spans="1:10" x14ac:dyDescent="0.25">
      <c r="D14"/>
      <c r="E14"/>
      <c r="F14"/>
    </row>
    <row r="15" spans="1:10" x14ac:dyDescent="0.25">
      <c r="C15" s="50">
        <v>84900000</v>
      </c>
      <c r="D15"/>
      <c r="E15"/>
      <c r="F15"/>
    </row>
    <row r="16" spans="1:10" x14ac:dyDescent="0.25">
      <c r="C16" s="50">
        <f>C15-C9</f>
        <v>79900000</v>
      </c>
      <c r="D16"/>
      <c r="E16"/>
      <c r="F16"/>
    </row>
    <row r="17" spans="3:6" x14ac:dyDescent="0.25">
      <c r="D17"/>
      <c r="E17"/>
      <c r="F17"/>
    </row>
    <row r="18" spans="3:6" x14ac:dyDescent="0.25">
      <c r="C18" s="1"/>
      <c r="D18"/>
      <c r="E18"/>
      <c r="F18"/>
    </row>
    <row r="19" spans="3:6" x14ac:dyDescent="0.25">
      <c r="C19" s="1"/>
      <c r="D19"/>
      <c r="E19"/>
      <c r="F19"/>
    </row>
    <row r="20" spans="3:6" x14ac:dyDescent="0.25">
      <c r="C20" s="1"/>
      <c r="D20" s="1"/>
      <c r="E20"/>
      <c r="F20"/>
    </row>
    <row r="21" spans="3:6" x14ac:dyDescent="0.25">
      <c r="C21" s="1"/>
      <c r="D21"/>
      <c r="E21"/>
      <c r="F21"/>
    </row>
    <row r="22" spans="3:6" x14ac:dyDescent="0.25">
      <c r="C22" s="1"/>
      <c r="D22" s="1"/>
      <c r="E22"/>
      <c r="F22"/>
    </row>
    <row r="23" spans="3:6" x14ac:dyDescent="0.25">
      <c r="C23" s="1"/>
      <c r="D23" s="1"/>
      <c r="E23"/>
      <c r="F23"/>
    </row>
    <row r="24" spans="3:6" x14ac:dyDescent="0.25">
      <c r="C24" s="1"/>
      <c r="D24"/>
      <c r="E24"/>
      <c r="F24"/>
    </row>
    <row r="25" spans="3:6" x14ac:dyDescent="0.25">
      <c r="D25"/>
      <c r="E25"/>
      <c r="F25"/>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BFEB83-62C3-4C45-BB0E-688BF61CD4B1}">
  <dimension ref="A1:S838"/>
  <sheetViews>
    <sheetView workbookViewId="0">
      <selection activeCell="A13" sqref="A13:G30"/>
    </sheetView>
  </sheetViews>
  <sheetFormatPr defaultColWidth="13.7109375" defaultRowHeight="15" x14ac:dyDescent="0.25"/>
  <cols>
    <col min="1" max="1" width="6.28515625" style="30" bestFit="1" customWidth="1"/>
    <col min="2" max="2" width="16.140625" style="30" customWidth="1"/>
    <col min="3" max="3" width="12.28515625" style="30" customWidth="1"/>
    <col min="4" max="4" width="12.85546875" style="30" customWidth="1"/>
    <col min="5" max="5" width="13.7109375" style="30" customWidth="1"/>
    <col min="6" max="6" width="13.5703125" style="30" bestFit="1" customWidth="1"/>
    <col min="7" max="7" width="13.7109375" style="30" bestFit="1" customWidth="1"/>
    <col min="8" max="8" width="15.85546875" style="30" customWidth="1"/>
    <col min="9" max="9" width="16.5703125" style="30" customWidth="1"/>
    <col min="10" max="10" width="6" style="30" customWidth="1"/>
    <col min="11" max="11" width="16.140625" style="30" bestFit="1" customWidth="1"/>
    <col min="12" max="12" width="18.28515625" style="30" bestFit="1" customWidth="1"/>
    <col min="13" max="13" width="3.140625" style="30" bestFit="1" customWidth="1"/>
    <col min="14" max="14" width="15.85546875" style="39" bestFit="1" customWidth="1"/>
    <col min="15" max="15" width="13.42578125" style="30" bestFit="1" customWidth="1"/>
    <col min="16" max="16" width="16.140625" style="30" bestFit="1" customWidth="1"/>
    <col min="17" max="17" width="13.5703125" style="30" customWidth="1"/>
    <col min="18" max="18" width="11.85546875" style="30" customWidth="1"/>
    <col min="19" max="19" width="14.5703125" style="30" customWidth="1"/>
    <col min="20" max="27" width="8.28515625" style="30" customWidth="1"/>
    <col min="28" max="16384" width="13.7109375" style="30"/>
  </cols>
  <sheetData>
    <row r="1" spans="1:19" x14ac:dyDescent="0.25">
      <c r="A1" s="128" t="s">
        <v>39</v>
      </c>
      <c r="B1" s="129"/>
      <c r="C1" s="129"/>
      <c r="D1" s="129"/>
      <c r="E1" s="129"/>
      <c r="F1" s="80"/>
      <c r="G1" s="57"/>
      <c r="H1" s="57"/>
      <c r="I1" s="57"/>
      <c r="J1" s="57"/>
      <c r="K1" s="57"/>
      <c r="L1" s="57"/>
      <c r="N1" s="30"/>
    </row>
    <row r="2" spans="1:19" ht="16.5" x14ac:dyDescent="0.3">
      <c r="A2" s="33" t="s">
        <v>31</v>
      </c>
      <c r="B2" s="34" t="s">
        <v>40</v>
      </c>
      <c r="C2" s="33" t="s">
        <v>41</v>
      </c>
      <c r="D2" s="58" t="s">
        <v>0</v>
      </c>
      <c r="E2" s="37" t="s">
        <v>42</v>
      </c>
      <c r="F2" s="37" t="s">
        <v>72</v>
      </c>
      <c r="G2" s="57"/>
      <c r="H2" s="57"/>
      <c r="I2" s="57"/>
      <c r="J2" s="57"/>
      <c r="K2" s="57" t="s">
        <v>43</v>
      </c>
      <c r="L2" s="30">
        <v>12</v>
      </c>
      <c r="N2" s="30"/>
    </row>
    <row r="3" spans="1:19" ht="15" customHeight="1" x14ac:dyDescent="0.3">
      <c r="A3" s="33">
        <v>1</v>
      </c>
      <c r="B3" s="130" t="s">
        <v>44</v>
      </c>
      <c r="C3" s="131">
        <v>43551</v>
      </c>
      <c r="D3" s="81" t="s">
        <v>45</v>
      </c>
      <c r="E3" s="37">
        <v>14497980</v>
      </c>
      <c r="F3" s="37">
        <f t="shared" ref="F3:F9" si="0">E3</f>
        <v>14497980</v>
      </c>
      <c r="G3" s="57"/>
      <c r="H3" s="57"/>
      <c r="I3" s="57"/>
      <c r="J3" s="57"/>
      <c r="K3" s="57" t="s">
        <v>46</v>
      </c>
      <c r="L3" s="30">
        <v>10</v>
      </c>
      <c r="N3" s="30"/>
    </row>
    <row r="4" spans="1:19" ht="16.5" x14ac:dyDescent="0.3">
      <c r="A4" s="33">
        <v>2</v>
      </c>
      <c r="B4" s="127"/>
      <c r="C4" s="127"/>
      <c r="D4" s="132" t="s">
        <v>47</v>
      </c>
      <c r="E4" s="37">
        <v>30000</v>
      </c>
      <c r="F4" s="37">
        <f t="shared" si="0"/>
        <v>30000</v>
      </c>
      <c r="G4" s="57"/>
      <c r="H4" s="57"/>
      <c r="I4" s="57"/>
      <c r="J4" s="57"/>
      <c r="K4" s="57" t="s">
        <v>48</v>
      </c>
      <c r="L4" s="30">
        <v>14</v>
      </c>
      <c r="N4" s="30"/>
    </row>
    <row r="5" spans="1:19" ht="16.5" x14ac:dyDescent="0.3">
      <c r="A5" s="33">
        <v>3</v>
      </c>
      <c r="B5" s="127"/>
      <c r="C5" s="127"/>
      <c r="D5" s="133"/>
      <c r="E5" s="37">
        <v>2000</v>
      </c>
      <c r="F5" s="37">
        <f t="shared" si="0"/>
        <v>2000</v>
      </c>
      <c r="G5" s="57"/>
      <c r="H5" s="57"/>
      <c r="I5" s="57"/>
      <c r="J5" s="57"/>
      <c r="K5" s="57" t="s">
        <v>49</v>
      </c>
      <c r="L5" s="30">
        <v>11</v>
      </c>
      <c r="N5" s="30"/>
    </row>
    <row r="6" spans="1:19" ht="16.5" x14ac:dyDescent="0.3">
      <c r="A6" s="33">
        <v>4</v>
      </c>
      <c r="B6" s="134" t="s">
        <v>73</v>
      </c>
      <c r="C6" s="124">
        <v>44680</v>
      </c>
      <c r="D6" s="81" t="s">
        <v>45</v>
      </c>
      <c r="E6" s="37">
        <v>1086200</v>
      </c>
      <c r="F6" s="37">
        <f t="shared" si="0"/>
        <v>1086200</v>
      </c>
      <c r="G6" s="57"/>
      <c r="H6" s="57"/>
      <c r="I6" s="57"/>
      <c r="J6" s="57"/>
      <c r="K6" s="57" t="s">
        <v>50</v>
      </c>
      <c r="L6" s="30">
        <v>11</v>
      </c>
      <c r="N6" s="30"/>
    </row>
    <row r="7" spans="1:19" ht="16.5" x14ac:dyDescent="0.3">
      <c r="A7" s="33">
        <v>5</v>
      </c>
      <c r="B7" s="135"/>
      <c r="C7" s="125"/>
      <c r="D7" s="81" t="s">
        <v>47</v>
      </c>
      <c r="E7" s="37">
        <v>30000</v>
      </c>
      <c r="F7" s="37">
        <f t="shared" si="0"/>
        <v>30000</v>
      </c>
      <c r="G7" s="57"/>
      <c r="H7" s="57"/>
      <c r="I7" s="57"/>
      <c r="J7" s="57"/>
      <c r="K7" s="57"/>
      <c r="N7" s="30"/>
    </row>
    <row r="8" spans="1:19" ht="16.5" x14ac:dyDescent="0.3">
      <c r="A8" s="33">
        <v>6</v>
      </c>
      <c r="B8" s="122" t="s">
        <v>74</v>
      </c>
      <c r="C8" s="124">
        <v>44282</v>
      </c>
      <c r="D8" s="81" t="s">
        <v>45</v>
      </c>
      <c r="E8" s="37">
        <v>500</v>
      </c>
      <c r="F8" s="37">
        <f t="shared" si="0"/>
        <v>500</v>
      </c>
      <c r="G8" s="57"/>
      <c r="H8" s="57"/>
      <c r="I8" s="57"/>
      <c r="J8" s="57"/>
      <c r="K8" s="57"/>
      <c r="N8" s="30"/>
    </row>
    <row r="9" spans="1:19" ht="16.5" x14ac:dyDescent="0.3">
      <c r="A9" s="33">
        <v>7</v>
      </c>
      <c r="B9" s="123"/>
      <c r="C9" s="125"/>
      <c r="D9" s="81" t="s">
        <v>47</v>
      </c>
      <c r="E9" s="37">
        <v>740</v>
      </c>
      <c r="F9" s="37">
        <f t="shared" si="0"/>
        <v>740</v>
      </c>
      <c r="G9" s="57"/>
      <c r="H9" s="57"/>
      <c r="I9" s="57"/>
      <c r="J9" s="57"/>
      <c r="K9" s="57" t="s">
        <v>51</v>
      </c>
      <c r="L9" s="30">
        <v>3</v>
      </c>
      <c r="N9" s="30"/>
    </row>
    <row r="10" spans="1:19" ht="16.5" x14ac:dyDescent="0.3">
      <c r="A10" s="59"/>
      <c r="B10" s="126" t="s">
        <v>20</v>
      </c>
      <c r="C10" s="127"/>
      <c r="D10" s="127"/>
      <c r="E10" s="60">
        <f>SUM(E3:E9)</f>
        <v>15647420</v>
      </c>
      <c r="F10" s="60">
        <f>SUM(F3:F9)</f>
        <v>15647420</v>
      </c>
      <c r="G10" s="57"/>
      <c r="H10" s="57"/>
      <c r="M10" s="39"/>
      <c r="N10" s="30"/>
      <c r="O10" s="57"/>
      <c r="P10" s="57"/>
      <c r="Q10" s="57"/>
      <c r="R10" s="57"/>
    </row>
    <row r="11" spans="1:19" x14ac:dyDescent="0.25">
      <c r="B11" s="61"/>
      <c r="D11" s="62"/>
      <c r="E11" s="57"/>
      <c r="F11" s="57"/>
      <c r="G11" s="57"/>
      <c r="H11" s="57"/>
      <c r="I11" s="57"/>
      <c r="O11" s="57"/>
      <c r="P11" s="57"/>
      <c r="Q11" s="57"/>
      <c r="R11" s="57"/>
    </row>
    <row r="12" spans="1:19" x14ac:dyDescent="0.25">
      <c r="B12" s="61"/>
      <c r="D12" s="62"/>
      <c r="E12" s="57"/>
      <c r="F12" s="57"/>
      <c r="G12" s="57"/>
      <c r="H12" s="57"/>
      <c r="I12" s="57"/>
      <c r="P12" s="57"/>
      <c r="Q12" s="57"/>
      <c r="R12" s="57"/>
      <c r="S12" s="57"/>
    </row>
    <row r="13" spans="1:19" s="38" customFormat="1" ht="33" x14ac:dyDescent="0.25">
      <c r="A13" s="32" t="s">
        <v>31</v>
      </c>
      <c r="B13" s="32" t="s">
        <v>0</v>
      </c>
      <c r="C13" s="32" t="s">
        <v>75</v>
      </c>
      <c r="D13" s="32" t="s">
        <v>76</v>
      </c>
      <c r="E13" s="32" t="s">
        <v>77</v>
      </c>
      <c r="F13" s="32" t="s">
        <v>78</v>
      </c>
      <c r="G13" s="32" t="s">
        <v>79</v>
      </c>
      <c r="H13" s="83"/>
      <c r="I13" s="83"/>
      <c r="J13" s="83"/>
      <c r="K13" s="83"/>
    </row>
    <row r="14" spans="1:19" ht="16.5" x14ac:dyDescent="0.3">
      <c r="A14" s="33">
        <v>1</v>
      </c>
      <c r="B14" s="34" t="s">
        <v>52</v>
      </c>
      <c r="C14" s="63">
        <v>4</v>
      </c>
      <c r="D14" s="63">
        <v>9</v>
      </c>
      <c r="E14" s="63">
        <v>48</v>
      </c>
      <c r="F14" s="63">
        <f>SUM(C14:E14)</f>
        <v>61</v>
      </c>
      <c r="G14" s="33" t="s">
        <v>53</v>
      </c>
      <c r="N14" s="30"/>
    </row>
    <row r="15" spans="1:19" ht="49.5" x14ac:dyDescent="0.3">
      <c r="A15" s="33">
        <v>2</v>
      </c>
      <c r="B15" s="34" t="s">
        <v>80</v>
      </c>
      <c r="C15" s="63">
        <v>110000</v>
      </c>
      <c r="D15" s="63">
        <v>50000</v>
      </c>
      <c r="E15" s="63">
        <v>40000</v>
      </c>
      <c r="F15" s="63"/>
      <c r="G15" s="33" t="s">
        <v>54</v>
      </c>
      <c r="N15" s="30"/>
    </row>
    <row r="16" spans="1:19" s="85" customFormat="1" ht="33" x14ac:dyDescent="0.3">
      <c r="A16" s="59">
        <v>3</v>
      </c>
      <c r="B16" s="84" t="s">
        <v>81</v>
      </c>
      <c r="C16" s="41">
        <f>C15*11*C14</f>
        <v>4840000</v>
      </c>
      <c r="D16" s="41">
        <f t="shared" ref="D16:E16" si="1">D15*11*D14</f>
        <v>4950000</v>
      </c>
      <c r="E16" s="41">
        <f t="shared" si="1"/>
        <v>21120000</v>
      </c>
      <c r="F16" s="41">
        <f>SUM(C16:E16)</f>
        <v>30910000</v>
      </c>
      <c r="G16" s="59" t="s">
        <v>54</v>
      </c>
    </row>
    <row r="17" spans="1:19" ht="66" x14ac:dyDescent="0.3">
      <c r="A17" s="33">
        <v>4</v>
      </c>
      <c r="B17" s="34" t="s">
        <v>82</v>
      </c>
      <c r="C17" s="63">
        <f>C15*110%</f>
        <v>121000.00000000001</v>
      </c>
      <c r="D17" s="63">
        <f t="shared" ref="D17:E17" si="2">D15*110%</f>
        <v>55000.000000000007</v>
      </c>
      <c r="E17" s="63">
        <f t="shared" si="2"/>
        <v>44000</v>
      </c>
      <c r="F17" s="63"/>
      <c r="G17" s="33" t="s">
        <v>54</v>
      </c>
      <c r="N17" s="30"/>
    </row>
    <row r="18" spans="1:19" s="85" customFormat="1" ht="49.5" x14ac:dyDescent="0.3">
      <c r="A18" s="59">
        <v>5</v>
      </c>
      <c r="B18" s="84" t="s">
        <v>83</v>
      </c>
      <c r="C18" s="41">
        <f>C17*11*C14</f>
        <v>5324000.0000000009</v>
      </c>
      <c r="D18" s="41">
        <f t="shared" ref="D18:E18" si="3">D17*11*D14</f>
        <v>5445000.0000000009</v>
      </c>
      <c r="E18" s="41">
        <f t="shared" si="3"/>
        <v>23232000</v>
      </c>
      <c r="F18" s="41">
        <f>SUM(C18:E18)</f>
        <v>34001000</v>
      </c>
      <c r="G18" s="59" t="s">
        <v>54</v>
      </c>
    </row>
    <row r="19" spans="1:19" ht="49.5" x14ac:dyDescent="0.3">
      <c r="A19" s="33">
        <v>6</v>
      </c>
      <c r="B19" s="34" t="s">
        <v>84</v>
      </c>
      <c r="C19" s="63">
        <f>C17*110%</f>
        <v>133100.00000000003</v>
      </c>
      <c r="D19" s="63">
        <f>D17*110%</f>
        <v>60500.000000000015</v>
      </c>
      <c r="E19" s="63">
        <v>0</v>
      </c>
      <c r="F19" s="63"/>
      <c r="G19" s="33" t="s">
        <v>54</v>
      </c>
      <c r="N19" s="30"/>
    </row>
    <row r="20" spans="1:19" s="85" customFormat="1" ht="49.5" x14ac:dyDescent="0.3">
      <c r="A20" s="59">
        <v>7</v>
      </c>
      <c r="B20" s="84" t="s">
        <v>85</v>
      </c>
      <c r="C20" s="41">
        <f>C19*2*C14</f>
        <v>1064800.0000000002</v>
      </c>
      <c r="D20" s="41">
        <f t="shared" ref="D20:E20" si="4">D19*2*D14</f>
        <v>1089000.0000000002</v>
      </c>
      <c r="E20" s="41">
        <f t="shared" si="4"/>
        <v>0</v>
      </c>
      <c r="F20" s="41">
        <f>SUM(C20:E20)</f>
        <v>2153800.0000000005</v>
      </c>
      <c r="G20" s="59" t="s">
        <v>54</v>
      </c>
    </row>
    <row r="21" spans="1:19" ht="49.5" x14ac:dyDescent="0.3">
      <c r="A21" s="33">
        <v>8</v>
      </c>
      <c r="B21" s="34" t="s">
        <v>86</v>
      </c>
      <c r="C21" s="63">
        <v>0</v>
      </c>
      <c r="D21" s="63">
        <v>0</v>
      </c>
      <c r="E21" s="63">
        <f>E17*110%</f>
        <v>48400.000000000007</v>
      </c>
      <c r="F21" s="63"/>
      <c r="G21" s="33" t="s">
        <v>54</v>
      </c>
      <c r="N21" s="30"/>
    </row>
    <row r="22" spans="1:19" s="85" customFormat="1" ht="33" x14ac:dyDescent="0.3">
      <c r="A22" s="59">
        <v>9</v>
      </c>
      <c r="B22" s="84" t="s">
        <v>87</v>
      </c>
      <c r="C22" s="41">
        <f>C21*11*C14</f>
        <v>0</v>
      </c>
      <c r="D22" s="41">
        <f>D21*11*D14</f>
        <v>0</v>
      </c>
      <c r="E22" s="41">
        <f>E21*11*E14</f>
        <v>25555200.000000007</v>
      </c>
      <c r="F22" s="41">
        <f>SUM(C22:E22)</f>
        <v>25555200.000000007</v>
      </c>
      <c r="G22" s="59" t="s">
        <v>54</v>
      </c>
    </row>
    <row r="23" spans="1:19" ht="49.5" x14ac:dyDescent="0.3">
      <c r="A23" s="33">
        <v>10</v>
      </c>
      <c r="B23" s="34" t="s">
        <v>88</v>
      </c>
      <c r="C23" s="63">
        <v>0</v>
      </c>
      <c r="D23" s="63">
        <v>0</v>
      </c>
      <c r="E23" s="63">
        <f>E21*110%</f>
        <v>53240.000000000015</v>
      </c>
      <c r="F23" s="63"/>
      <c r="G23" s="33" t="s">
        <v>54</v>
      </c>
      <c r="N23" s="30"/>
    </row>
    <row r="24" spans="1:19" s="85" customFormat="1" ht="33" x14ac:dyDescent="0.3">
      <c r="A24" s="59">
        <v>11</v>
      </c>
      <c r="B24" s="84" t="s">
        <v>89</v>
      </c>
      <c r="C24" s="41">
        <f>C23*3*C14</f>
        <v>0</v>
      </c>
      <c r="D24" s="41">
        <f>D23*3*D14</f>
        <v>0</v>
      </c>
      <c r="E24" s="41">
        <f>E23*3*E14</f>
        <v>7666560.0000000028</v>
      </c>
      <c r="F24" s="41">
        <f>SUM(C24:E24)</f>
        <v>7666560.0000000028</v>
      </c>
      <c r="G24" s="59" t="s">
        <v>54</v>
      </c>
    </row>
    <row r="25" spans="1:19" ht="33" x14ac:dyDescent="0.3">
      <c r="A25" s="33">
        <v>12</v>
      </c>
      <c r="B25" s="34" t="s">
        <v>90</v>
      </c>
      <c r="C25" s="63">
        <v>800000</v>
      </c>
      <c r="D25" s="63">
        <v>700000</v>
      </c>
      <c r="E25" s="63">
        <v>700000</v>
      </c>
      <c r="F25" s="63"/>
      <c r="G25" s="33" t="s">
        <v>54</v>
      </c>
      <c r="N25" s="30"/>
    </row>
    <row r="26" spans="1:19" ht="33" x14ac:dyDescent="0.3">
      <c r="A26" s="33">
        <v>13</v>
      </c>
      <c r="B26" s="84" t="s">
        <v>91</v>
      </c>
      <c r="C26" s="41">
        <f>C25*C14</f>
        <v>3200000</v>
      </c>
      <c r="D26" s="41">
        <f>D25*D14</f>
        <v>6300000</v>
      </c>
      <c r="E26" s="41">
        <f>E25*E14</f>
        <v>33600000</v>
      </c>
      <c r="F26" s="41">
        <f>SUM(C26:E26)</f>
        <v>43100000</v>
      </c>
      <c r="G26" s="33" t="s">
        <v>54</v>
      </c>
      <c r="N26" s="30"/>
    </row>
    <row r="27" spans="1:19" ht="33" x14ac:dyDescent="0.3">
      <c r="A27" s="33">
        <v>14</v>
      </c>
      <c r="B27" s="34" t="s">
        <v>92</v>
      </c>
      <c r="C27" s="63">
        <v>15000</v>
      </c>
      <c r="D27" s="63">
        <v>15000</v>
      </c>
      <c r="E27" s="63">
        <v>15000</v>
      </c>
      <c r="F27" s="63"/>
      <c r="G27" s="33" t="s">
        <v>54</v>
      </c>
      <c r="N27" s="30"/>
    </row>
    <row r="28" spans="1:19" s="85" customFormat="1" ht="33" x14ac:dyDescent="0.3">
      <c r="A28" s="33">
        <v>15</v>
      </c>
      <c r="B28" s="84" t="s">
        <v>93</v>
      </c>
      <c r="C28" s="41">
        <f>C27*C14</f>
        <v>60000</v>
      </c>
      <c r="D28" s="41">
        <f>D27*D14</f>
        <v>135000</v>
      </c>
      <c r="E28" s="41">
        <f>E27*E14</f>
        <v>720000</v>
      </c>
      <c r="F28" s="41">
        <f>SUM(C28:E28)</f>
        <v>915000</v>
      </c>
      <c r="G28" s="59" t="s">
        <v>54</v>
      </c>
    </row>
    <row r="29" spans="1:19" s="85" customFormat="1" ht="16.5" x14ac:dyDescent="0.3">
      <c r="A29" s="33">
        <v>16</v>
      </c>
      <c r="B29" s="84" t="s">
        <v>94</v>
      </c>
      <c r="C29" s="41">
        <f>C15*C14</f>
        <v>440000</v>
      </c>
      <c r="D29" s="41">
        <f t="shared" ref="D29:E29" si="5">D15*D14</f>
        <v>450000</v>
      </c>
      <c r="E29" s="41">
        <f t="shared" si="5"/>
        <v>1920000</v>
      </c>
      <c r="F29" s="41">
        <f>SUM(C29:E29)</f>
        <v>2810000</v>
      </c>
      <c r="G29" s="59" t="s">
        <v>54</v>
      </c>
    </row>
    <row r="30" spans="1:19" s="85" customFormat="1" ht="49.5" x14ac:dyDescent="0.3">
      <c r="A30" s="33">
        <v>17</v>
      </c>
      <c r="B30" s="84" t="s">
        <v>95</v>
      </c>
      <c r="C30" s="60">
        <f>C29+C28+C26+C24+C20+C22+C18+C16</f>
        <v>14928800</v>
      </c>
      <c r="D30" s="60">
        <f t="shared" ref="D30:F30" si="6">D29+D28+D26+D24+D20+D22+D18+D16</f>
        <v>18369000</v>
      </c>
      <c r="E30" s="60">
        <f t="shared" si="6"/>
        <v>113813760</v>
      </c>
      <c r="F30" s="60">
        <f t="shared" si="6"/>
        <v>147111560</v>
      </c>
      <c r="G30" s="59" t="s">
        <v>54</v>
      </c>
    </row>
    <row r="31" spans="1:19" x14ac:dyDescent="0.25">
      <c r="B31" s="61"/>
      <c r="D31" s="62"/>
      <c r="E31" s="57"/>
      <c r="F31" s="57"/>
      <c r="G31" s="57"/>
      <c r="H31" s="57"/>
      <c r="I31" s="57"/>
      <c r="J31" s="57"/>
      <c r="K31" s="57"/>
      <c r="L31" s="57"/>
      <c r="M31" s="57"/>
      <c r="N31" s="64"/>
      <c r="O31" s="57"/>
      <c r="P31" s="57"/>
      <c r="Q31" s="57"/>
      <c r="R31" s="57"/>
      <c r="S31" s="57"/>
    </row>
    <row r="32" spans="1:19" x14ac:dyDescent="0.25">
      <c r="B32" s="61"/>
      <c r="D32" s="62"/>
      <c r="E32" s="57"/>
      <c r="F32" s="57"/>
      <c r="G32" s="57"/>
      <c r="H32" s="57"/>
      <c r="I32" s="57"/>
      <c r="J32" s="57"/>
      <c r="K32" s="57"/>
      <c r="L32" s="57"/>
      <c r="M32" s="57"/>
      <c r="N32" s="64"/>
      <c r="O32" s="57"/>
      <c r="P32" s="57"/>
      <c r="Q32" s="57"/>
      <c r="R32" s="57"/>
      <c r="S32" s="57"/>
    </row>
    <row r="33" spans="2:19" x14ac:dyDescent="0.25">
      <c r="B33" s="61"/>
      <c r="D33" s="62"/>
      <c r="E33" s="57"/>
      <c r="F33" s="57"/>
      <c r="G33" s="57"/>
      <c r="H33" s="57"/>
      <c r="I33" s="57"/>
      <c r="J33" s="57"/>
      <c r="K33" s="57"/>
      <c r="L33" s="57"/>
      <c r="M33" s="57"/>
      <c r="N33" s="64"/>
      <c r="O33" s="57"/>
      <c r="P33" s="57"/>
      <c r="Q33" s="57"/>
      <c r="R33" s="57"/>
      <c r="S33" s="57"/>
    </row>
    <row r="34" spans="2:19" x14ac:dyDescent="0.25">
      <c r="B34" s="61"/>
      <c r="D34" s="62"/>
      <c r="E34" s="57"/>
      <c r="F34" s="57"/>
      <c r="G34" s="57"/>
      <c r="H34" s="57"/>
      <c r="I34" s="57"/>
      <c r="J34" s="57"/>
      <c r="K34" s="57"/>
      <c r="L34" s="57"/>
      <c r="M34" s="57"/>
      <c r="N34" s="64"/>
      <c r="O34" s="57"/>
      <c r="P34" s="57"/>
      <c r="Q34" s="57"/>
      <c r="R34" s="57"/>
      <c r="S34" s="57"/>
    </row>
    <row r="35" spans="2:19" x14ac:dyDescent="0.25">
      <c r="B35" s="61"/>
      <c r="D35" s="62"/>
      <c r="E35" s="57"/>
      <c r="F35" s="57"/>
      <c r="G35" s="57"/>
      <c r="H35" s="57"/>
      <c r="I35" s="57"/>
      <c r="J35" s="57"/>
      <c r="K35" s="57"/>
      <c r="L35" s="57"/>
      <c r="M35" s="57"/>
      <c r="N35" s="64"/>
      <c r="O35" s="57"/>
      <c r="P35" s="57"/>
      <c r="Q35" s="57"/>
      <c r="R35" s="57"/>
      <c r="S35" s="57"/>
    </row>
    <row r="36" spans="2:19" x14ac:dyDescent="0.25">
      <c r="B36" s="61"/>
      <c r="D36" s="62"/>
      <c r="E36" s="57"/>
      <c r="F36" s="57"/>
      <c r="G36" s="57"/>
      <c r="H36" s="57"/>
      <c r="I36" s="57"/>
      <c r="J36" s="57"/>
      <c r="K36" s="57"/>
      <c r="L36" s="57"/>
      <c r="M36" s="57"/>
      <c r="N36" s="64"/>
      <c r="O36" s="57"/>
      <c r="P36" s="57"/>
      <c r="Q36" s="57"/>
      <c r="R36" s="57"/>
      <c r="S36" s="57"/>
    </row>
    <row r="37" spans="2:19" x14ac:dyDescent="0.25">
      <c r="B37" s="61"/>
      <c r="D37" s="62"/>
      <c r="E37" s="57"/>
      <c r="F37" s="57"/>
      <c r="G37" s="57"/>
      <c r="H37" s="57"/>
      <c r="I37" s="57"/>
      <c r="J37" s="57"/>
      <c r="K37" s="57"/>
      <c r="L37" s="57"/>
      <c r="M37" s="57"/>
      <c r="N37" s="64"/>
      <c r="O37" s="57"/>
      <c r="P37" s="57"/>
      <c r="Q37" s="57"/>
      <c r="R37" s="57"/>
      <c r="S37" s="57"/>
    </row>
    <row r="38" spans="2:19" x14ac:dyDescent="0.25">
      <c r="B38" s="61"/>
      <c r="D38" s="62"/>
      <c r="E38" s="57"/>
      <c r="F38" s="57"/>
      <c r="G38" s="57"/>
      <c r="H38" s="57"/>
      <c r="I38" s="57"/>
      <c r="J38" s="57"/>
      <c r="K38" s="57"/>
      <c r="L38" s="57"/>
      <c r="M38" s="57"/>
      <c r="N38" s="64"/>
      <c r="O38" s="57"/>
      <c r="P38" s="57"/>
      <c r="Q38" s="57"/>
      <c r="R38" s="57"/>
      <c r="S38" s="57"/>
    </row>
    <row r="39" spans="2:19" x14ac:dyDescent="0.25">
      <c r="B39" s="61"/>
      <c r="D39" s="62"/>
      <c r="E39" s="57"/>
      <c r="F39" s="57"/>
      <c r="G39" s="57"/>
      <c r="H39" s="57"/>
      <c r="I39" s="57"/>
      <c r="J39" s="57"/>
      <c r="K39" s="57"/>
      <c r="L39" s="57"/>
      <c r="M39" s="57"/>
      <c r="N39" s="64"/>
      <c r="O39" s="57"/>
      <c r="P39" s="57"/>
      <c r="Q39" s="57"/>
      <c r="R39" s="57"/>
      <c r="S39" s="57"/>
    </row>
    <row r="40" spans="2:19" x14ac:dyDescent="0.25">
      <c r="B40" s="61"/>
      <c r="D40" s="62"/>
      <c r="E40" s="57"/>
      <c r="F40" s="57"/>
      <c r="G40" s="57"/>
      <c r="H40" s="57"/>
      <c r="I40" s="57"/>
      <c r="J40" s="57"/>
      <c r="K40" s="57"/>
      <c r="L40" s="57"/>
      <c r="M40" s="57"/>
      <c r="N40" s="64"/>
      <c r="O40" s="57"/>
      <c r="P40" s="57"/>
      <c r="Q40" s="57"/>
      <c r="R40" s="57"/>
      <c r="S40" s="57"/>
    </row>
    <row r="41" spans="2:19" x14ac:dyDescent="0.25">
      <c r="B41" s="61"/>
      <c r="D41" s="62"/>
      <c r="E41" s="57"/>
      <c r="F41" s="57"/>
      <c r="G41" s="57"/>
      <c r="H41" s="57"/>
      <c r="I41" s="57"/>
      <c r="J41" s="57"/>
      <c r="K41" s="57"/>
      <c r="L41" s="57"/>
      <c r="M41" s="57"/>
      <c r="N41" s="64"/>
      <c r="O41" s="57"/>
      <c r="P41" s="57"/>
      <c r="Q41" s="57"/>
      <c r="R41" s="57"/>
      <c r="S41" s="57"/>
    </row>
    <row r="42" spans="2:19" x14ac:dyDescent="0.25">
      <c r="B42" s="61"/>
      <c r="D42" s="62"/>
      <c r="E42" s="57"/>
      <c r="F42" s="57"/>
      <c r="G42" s="57"/>
      <c r="H42" s="57"/>
      <c r="I42" s="57"/>
      <c r="J42" s="57"/>
      <c r="K42" s="57"/>
      <c r="L42" s="57"/>
      <c r="M42" s="57"/>
      <c r="N42" s="64"/>
      <c r="O42" s="57"/>
      <c r="P42" s="57"/>
      <c r="Q42" s="57"/>
      <c r="R42" s="57"/>
      <c r="S42" s="57"/>
    </row>
    <row r="43" spans="2:19" x14ac:dyDescent="0.25">
      <c r="B43" s="61"/>
      <c r="D43" s="62"/>
      <c r="E43" s="57"/>
      <c r="F43" s="57"/>
      <c r="G43" s="57"/>
      <c r="H43" s="57"/>
      <c r="I43" s="57"/>
      <c r="J43" s="57"/>
      <c r="K43" s="57"/>
      <c r="L43" s="57"/>
      <c r="M43" s="57"/>
      <c r="N43" s="64"/>
      <c r="O43" s="57"/>
      <c r="P43" s="57"/>
      <c r="Q43" s="57"/>
      <c r="R43" s="57"/>
      <c r="S43" s="57"/>
    </row>
    <row r="44" spans="2:19" x14ac:dyDescent="0.25">
      <c r="B44" s="61"/>
      <c r="D44" s="62"/>
      <c r="E44" s="57"/>
      <c r="F44" s="57"/>
      <c r="G44" s="57"/>
      <c r="H44" s="57"/>
      <c r="I44" s="57"/>
      <c r="J44" s="57"/>
      <c r="K44" s="57"/>
      <c r="L44" s="57"/>
      <c r="M44" s="57"/>
      <c r="N44" s="64"/>
      <c r="O44" s="57"/>
      <c r="P44" s="57"/>
      <c r="Q44" s="57"/>
      <c r="R44" s="57"/>
      <c r="S44" s="57"/>
    </row>
    <row r="45" spans="2:19" x14ac:dyDescent="0.25">
      <c r="B45" s="61"/>
      <c r="D45" s="62"/>
      <c r="E45" s="57"/>
      <c r="F45" s="57"/>
      <c r="G45" s="57"/>
      <c r="H45" s="57"/>
      <c r="I45" s="57"/>
      <c r="J45" s="57"/>
      <c r="K45" s="57"/>
      <c r="L45" s="57"/>
      <c r="M45" s="57"/>
      <c r="N45" s="64"/>
      <c r="O45" s="57"/>
      <c r="P45" s="57"/>
      <c r="Q45" s="57"/>
      <c r="R45" s="57"/>
      <c r="S45" s="57"/>
    </row>
    <row r="46" spans="2:19" x14ac:dyDescent="0.25">
      <c r="B46" s="61"/>
      <c r="D46" s="62"/>
      <c r="E46" s="57"/>
      <c r="F46" s="57"/>
      <c r="G46" s="57"/>
      <c r="H46" s="57"/>
      <c r="I46" s="57"/>
      <c r="J46" s="57"/>
      <c r="K46" s="57"/>
      <c r="L46" s="57"/>
      <c r="M46" s="57"/>
      <c r="N46" s="64"/>
      <c r="O46" s="57"/>
      <c r="P46" s="57"/>
      <c r="Q46" s="57"/>
      <c r="R46" s="57"/>
      <c r="S46" s="57"/>
    </row>
    <row r="47" spans="2:19" x14ac:dyDescent="0.25">
      <c r="B47" s="61"/>
      <c r="D47" s="62"/>
      <c r="E47" s="57"/>
      <c r="F47" s="57"/>
      <c r="G47" s="57"/>
      <c r="H47" s="57"/>
      <c r="I47" s="57"/>
      <c r="J47" s="57"/>
      <c r="K47" s="57"/>
      <c r="L47" s="57"/>
      <c r="M47" s="57"/>
      <c r="N47" s="64"/>
      <c r="O47" s="57"/>
      <c r="P47" s="57"/>
      <c r="Q47" s="57"/>
      <c r="R47" s="57"/>
      <c r="S47" s="57"/>
    </row>
    <row r="48" spans="2:19" x14ac:dyDescent="0.25">
      <c r="B48" s="61"/>
      <c r="D48" s="62"/>
      <c r="E48" s="57"/>
      <c r="F48" s="57"/>
      <c r="G48" s="57"/>
      <c r="H48" s="57"/>
      <c r="I48" s="57"/>
      <c r="J48" s="57"/>
      <c r="K48" s="57"/>
      <c r="L48" s="57"/>
      <c r="M48" s="57"/>
      <c r="N48" s="64"/>
      <c r="O48" s="57"/>
      <c r="P48" s="57"/>
      <c r="Q48" s="57"/>
      <c r="R48" s="57"/>
      <c r="S48" s="57"/>
    </row>
    <row r="49" spans="2:19" x14ac:dyDescent="0.25">
      <c r="B49" s="61"/>
      <c r="D49" s="62"/>
      <c r="E49" s="57"/>
      <c r="F49" s="57"/>
      <c r="G49" s="57"/>
      <c r="H49" s="57"/>
      <c r="I49" s="57"/>
      <c r="J49" s="57"/>
      <c r="K49" s="57"/>
      <c r="L49" s="57"/>
      <c r="M49" s="57"/>
      <c r="N49" s="64"/>
      <c r="O49" s="57"/>
      <c r="P49" s="57"/>
      <c r="Q49" s="57"/>
      <c r="R49" s="57"/>
      <c r="S49" s="57"/>
    </row>
    <row r="50" spans="2:19" x14ac:dyDescent="0.25">
      <c r="B50" s="61"/>
      <c r="D50" s="62"/>
      <c r="E50" s="57"/>
      <c r="F50" s="57"/>
      <c r="G50" s="57"/>
      <c r="H50" s="57"/>
      <c r="I50" s="57"/>
      <c r="J50" s="57"/>
      <c r="K50" s="57"/>
      <c r="L50" s="57"/>
      <c r="M50" s="57"/>
      <c r="N50" s="64"/>
      <c r="O50" s="57"/>
      <c r="P50" s="57"/>
      <c r="Q50" s="57"/>
      <c r="R50" s="57"/>
      <c r="S50" s="57"/>
    </row>
    <row r="51" spans="2:19" x14ac:dyDescent="0.25">
      <c r="B51" s="61"/>
      <c r="D51" s="62"/>
      <c r="E51" s="57"/>
      <c r="F51" s="57"/>
      <c r="G51" s="57"/>
      <c r="H51" s="57"/>
      <c r="I51" s="57"/>
      <c r="J51" s="57"/>
      <c r="K51" s="57"/>
      <c r="L51" s="57"/>
      <c r="M51" s="57"/>
      <c r="N51" s="64"/>
      <c r="O51" s="57"/>
      <c r="P51" s="57"/>
      <c r="Q51" s="57"/>
      <c r="R51" s="57"/>
      <c r="S51" s="57"/>
    </row>
    <row r="52" spans="2:19" x14ac:dyDescent="0.25">
      <c r="B52" s="61"/>
      <c r="D52" s="62"/>
      <c r="E52" s="57"/>
      <c r="F52" s="57"/>
      <c r="G52" s="57"/>
      <c r="H52" s="57"/>
      <c r="I52" s="57"/>
      <c r="J52" s="57"/>
      <c r="K52" s="57"/>
      <c r="L52" s="57"/>
      <c r="M52" s="57"/>
      <c r="N52" s="64"/>
      <c r="O52" s="57"/>
      <c r="P52" s="57"/>
      <c r="Q52" s="57"/>
      <c r="R52" s="57"/>
      <c r="S52" s="57"/>
    </row>
    <row r="53" spans="2:19" x14ac:dyDescent="0.25">
      <c r="B53" s="61"/>
      <c r="D53" s="62"/>
      <c r="E53" s="57"/>
      <c r="F53" s="57"/>
      <c r="G53" s="57"/>
      <c r="H53" s="57"/>
      <c r="I53" s="57"/>
      <c r="J53" s="57"/>
      <c r="K53" s="57"/>
      <c r="L53" s="57"/>
      <c r="M53" s="57"/>
      <c r="N53" s="64"/>
      <c r="O53" s="57"/>
      <c r="P53" s="57"/>
      <c r="Q53" s="57"/>
      <c r="R53" s="57"/>
      <c r="S53" s="57"/>
    </row>
    <row r="54" spans="2:19" x14ac:dyDescent="0.25">
      <c r="B54" s="61"/>
      <c r="D54" s="62"/>
      <c r="E54" s="57"/>
      <c r="F54" s="57"/>
      <c r="G54" s="57"/>
      <c r="H54" s="57"/>
      <c r="I54" s="57"/>
      <c r="J54" s="57"/>
      <c r="K54" s="57"/>
      <c r="L54" s="57"/>
      <c r="M54" s="57"/>
      <c r="N54" s="64"/>
      <c r="O54" s="57"/>
      <c r="P54" s="57"/>
      <c r="Q54" s="57"/>
      <c r="R54" s="57"/>
      <c r="S54" s="57"/>
    </row>
    <row r="55" spans="2:19" x14ac:dyDescent="0.25">
      <c r="B55" s="61"/>
      <c r="D55" s="62"/>
      <c r="E55" s="57"/>
      <c r="F55" s="57"/>
      <c r="G55" s="57"/>
      <c r="H55" s="57"/>
      <c r="I55" s="57"/>
      <c r="J55" s="57"/>
      <c r="K55" s="57"/>
      <c r="L55" s="57"/>
      <c r="M55" s="57"/>
      <c r="N55" s="64"/>
      <c r="O55" s="57"/>
      <c r="P55" s="57"/>
      <c r="Q55" s="57"/>
      <c r="R55" s="57"/>
      <c r="S55" s="57"/>
    </row>
    <row r="56" spans="2:19" x14ac:dyDescent="0.25">
      <c r="B56" s="61"/>
      <c r="D56" s="62"/>
      <c r="E56" s="57"/>
      <c r="F56" s="57"/>
      <c r="G56" s="57"/>
      <c r="H56" s="57"/>
      <c r="I56" s="57"/>
      <c r="J56" s="57"/>
      <c r="K56" s="57"/>
      <c r="L56" s="57"/>
      <c r="M56" s="57"/>
      <c r="N56" s="64"/>
      <c r="O56" s="57"/>
      <c r="P56" s="57"/>
      <c r="Q56" s="57"/>
      <c r="R56" s="57"/>
      <c r="S56" s="57"/>
    </row>
    <row r="57" spans="2:19" x14ac:dyDescent="0.25">
      <c r="B57" s="61"/>
      <c r="D57" s="62"/>
      <c r="E57" s="57"/>
      <c r="F57" s="57"/>
      <c r="G57" s="57"/>
      <c r="H57" s="57"/>
      <c r="I57" s="57"/>
      <c r="J57" s="57"/>
      <c r="K57" s="57"/>
      <c r="L57" s="57"/>
      <c r="M57" s="57"/>
      <c r="N57" s="64"/>
      <c r="O57" s="57"/>
      <c r="P57" s="57"/>
      <c r="Q57" s="57"/>
      <c r="R57" s="57"/>
      <c r="S57" s="57"/>
    </row>
    <row r="58" spans="2:19" x14ac:dyDescent="0.25">
      <c r="B58" s="61"/>
      <c r="D58" s="62"/>
      <c r="E58" s="57"/>
      <c r="F58" s="57"/>
      <c r="G58" s="57"/>
      <c r="H58" s="57"/>
      <c r="I58" s="57"/>
      <c r="J58" s="57"/>
      <c r="K58" s="57"/>
      <c r="L58" s="57"/>
      <c r="M58" s="57"/>
      <c r="N58" s="64"/>
      <c r="O58" s="57"/>
      <c r="P58" s="57"/>
      <c r="Q58" s="57"/>
      <c r="R58" s="57"/>
      <c r="S58" s="57"/>
    </row>
    <row r="59" spans="2:19" x14ac:dyDescent="0.25">
      <c r="B59" s="61"/>
      <c r="D59" s="62"/>
      <c r="E59" s="57"/>
      <c r="F59" s="57"/>
      <c r="G59" s="57"/>
      <c r="H59" s="57"/>
      <c r="I59" s="57"/>
      <c r="J59" s="57"/>
      <c r="K59" s="57"/>
      <c r="L59" s="57"/>
      <c r="M59" s="57"/>
      <c r="N59" s="64"/>
      <c r="O59" s="57"/>
      <c r="P59" s="57"/>
      <c r="Q59" s="57"/>
      <c r="R59" s="57"/>
      <c r="S59" s="57"/>
    </row>
    <row r="60" spans="2:19" x14ac:dyDescent="0.25">
      <c r="B60" s="61"/>
      <c r="D60" s="62"/>
      <c r="E60" s="57"/>
      <c r="F60" s="57"/>
      <c r="G60" s="57"/>
      <c r="H60" s="57"/>
      <c r="I60" s="57"/>
      <c r="J60" s="57"/>
      <c r="K60" s="57"/>
      <c r="L60" s="57"/>
      <c r="M60" s="57"/>
      <c r="N60" s="64"/>
      <c r="O60" s="57"/>
      <c r="P60" s="57"/>
      <c r="Q60" s="57"/>
      <c r="R60" s="57"/>
      <c r="S60" s="57"/>
    </row>
    <row r="61" spans="2:19" x14ac:dyDescent="0.25">
      <c r="B61" s="61"/>
      <c r="D61" s="62"/>
      <c r="E61" s="57"/>
      <c r="F61" s="57"/>
      <c r="G61" s="57"/>
      <c r="H61" s="57"/>
      <c r="I61" s="57"/>
      <c r="J61" s="57"/>
      <c r="K61" s="57"/>
      <c r="L61" s="57"/>
      <c r="M61" s="57"/>
      <c r="N61" s="64"/>
      <c r="O61" s="57"/>
      <c r="P61" s="57"/>
      <c r="Q61" s="57"/>
      <c r="R61" s="57"/>
      <c r="S61" s="57"/>
    </row>
    <row r="62" spans="2:19" x14ac:dyDescent="0.25">
      <c r="B62" s="61"/>
      <c r="D62" s="62"/>
      <c r="E62" s="57"/>
      <c r="F62" s="57"/>
      <c r="G62" s="57"/>
      <c r="H62" s="57"/>
      <c r="I62" s="57"/>
      <c r="J62" s="57"/>
      <c r="K62" s="57"/>
      <c r="L62" s="57"/>
      <c r="M62" s="57"/>
      <c r="N62" s="64"/>
      <c r="O62" s="57"/>
      <c r="P62" s="57"/>
      <c r="Q62" s="57"/>
      <c r="R62" s="57"/>
      <c r="S62" s="57"/>
    </row>
    <row r="63" spans="2:19" x14ac:dyDescent="0.25">
      <c r="B63" s="61"/>
      <c r="D63" s="62"/>
      <c r="E63" s="57"/>
      <c r="F63" s="57"/>
      <c r="G63" s="57"/>
      <c r="H63" s="57"/>
      <c r="I63" s="57"/>
      <c r="J63" s="57"/>
      <c r="K63" s="57"/>
      <c r="L63" s="57"/>
      <c r="M63" s="57"/>
      <c r="N63" s="64"/>
      <c r="O63" s="57"/>
      <c r="P63" s="57"/>
      <c r="Q63" s="57"/>
      <c r="R63" s="57"/>
      <c r="S63" s="57"/>
    </row>
    <row r="64" spans="2:19" x14ac:dyDescent="0.25">
      <c r="B64" s="61"/>
      <c r="D64" s="62"/>
      <c r="E64" s="57"/>
      <c r="F64" s="57"/>
      <c r="G64" s="57"/>
      <c r="H64" s="57"/>
      <c r="I64" s="57"/>
      <c r="J64" s="57"/>
      <c r="K64" s="57"/>
      <c r="L64" s="57"/>
      <c r="M64" s="57"/>
      <c r="N64" s="64"/>
      <c r="O64" s="57"/>
      <c r="P64" s="57"/>
      <c r="Q64" s="57"/>
      <c r="R64" s="57"/>
      <c r="S64" s="57"/>
    </row>
    <row r="65" spans="2:19" x14ac:dyDescent="0.25">
      <c r="B65" s="61"/>
      <c r="D65" s="62"/>
      <c r="E65" s="57"/>
      <c r="F65" s="57"/>
      <c r="G65" s="57"/>
      <c r="H65" s="57"/>
      <c r="I65" s="57"/>
      <c r="J65" s="57"/>
      <c r="K65" s="57"/>
      <c r="L65" s="57"/>
      <c r="M65" s="57"/>
      <c r="N65" s="64"/>
      <c r="O65" s="57"/>
      <c r="P65" s="57"/>
      <c r="Q65" s="57"/>
      <c r="R65" s="57"/>
      <c r="S65" s="57"/>
    </row>
    <row r="66" spans="2:19" x14ac:dyDescent="0.25">
      <c r="B66" s="61"/>
      <c r="D66" s="62"/>
      <c r="E66" s="57"/>
      <c r="F66" s="57"/>
      <c r="G66" s="57"/>
      <c r="H66" s="57"/>
      <c r="I66" s="57"/>
      <c r="J66" s="57"/>
      <c r="K66" s="57"/>
      <c r="L66" s="57"/>
      <c r="M66" s="57"/>
      <c r="N66" s="64"/>
      <c r="O66" s="57"/>
      <c r="P66" s="57"/>
      <c r="Q66" s="57"/>
      <c r="R66" s="57"/>
      <c r="S66" s="57"/>
    </row>
    <row r="67" spans="2:19" x14ac:dyDescent="0.25">
      <c r="B67" s="61"/>
      <c r="D67" s="62"/>
      <c r="E67" s="57"/>
      <c r="F67" s="57"/>
      <c r="G67" s="57"/>
      <c r="H67" s="57"/>
      <c r="I67" s="57"/>
      <c r="J67" s="57"/>
      <c r="K67" s="57"/>
      <c r="L67" s="57"/>
      <c r="M67" s="57"/>
      <c r="N67" s="64"/>
      <c r="O67" s="57"/>
      <c r="P67" s="57"/>
      <c r="Q67" s="57"/>
      <c r="R67" s="57"/>
      <c r="S67" s="57"/>
    </row>
    <row r="68" spans="2:19" x14ac:dyDescent="0.25">
      <c r="B68" s="61"/>
      <c r="D68" s="62"/>
      <c r="E68" s="57"/>
      <c r="F68" s="57"/>
      <c r="G68" s="57"/>
      <c r="H68" s="57"/>
      <c r="I68" s="57"/>
      <c r="J68" s="57"/>
      <c r="K68" s="57"/>
      <c r="L68" s="57"/>
      <c r="M68" s="57"/>
      <c r="N68" s="64"/>
      <c r="O68" s="57"/>
      <c r="P68" s="57"/>
      <c r="Q68" s="57"/>
      <c r="R68" s="57"/>
      <c r="S68" s="57"/>
    </row>
    <row r="69" spans="2:19" x14ac:dyDescent="0.25">
      <c r="B69" s="61"/>
      <c r="D69" s="62"/>
      <c r="E69" s="57"/>
      <c r="F69" s="57"/>
      <c r="G69" s="57"/>
      <c r="H69" s="57"/>
      <c r="I69" s="57"/>
      <c r="J69" s="57"/>
      <c r="K69" s="57"/>
      <c r="L69" s="57"/>
      <c r="M69" s="57"/>
      <c r="N69" s="64"/>
      <c r="O69" s="57"/>
      <c r="P69" s="57"/>
      <c r="Q69" s="57"/>
      <c r="R69" s="57"/>
      <c r="S69" s="57"/>
    </row>
    <row r="70" spans="2:19" x14ac:dyDescent="0.25">
      <c r="B70" s="61"/>
      <c r="D70" s="62"/>
      <c r="E70" s="57"/>
      <c r="F70" s="57"/>
      <c r="G70" s="57"/>
      <c r="H70" s="57"/>
      <c r="I70" s="57"/>
      <c r="J70" s="57"/>
      <c r="K70" s="57"/>
      <c r="L70" s="57"/>
      <c r="M70" s="57"/>
      <c r="N70" s="64"/>
      <c r="O70" s="57"/>
      <c r="P70" s="57"/>
      <c r="Q70" s="57"/>
      <c r="R70" s="57"/>
      <c r="S70" s="57"/>
    </row>
    <row r="71" spans="2:19" x14ac:dyDescent="0.25">
      <c r="B71" s="61"/>
      <c r="D71" s="62"/>
      <c r="E71" s="57"/>
      <c r="F71" s="57"/>
      <c r="G71" s="57"/>
      <c r="H71" s="57"/>
      <c r="I71" s="57"/>
      <c r="J71" s="57"/>
      <c r="K71" s="57"/>
      <c r="L71" s="57"/>
      <c r="M71" s="57"/>
      <c r="N71" s="64"/>
      <c r="O71" s="57"/>
      <c r="P71" s="57"/>
      <c r="Q71" s="57"/>
      <c r="R71" s="57"/>
      <c r="S71" s="57"/>
    </row>
    <row r="72" spans="2:19" x14ac:dyDescent="0.25">
      <c r="B72" s="61"/>
      <c r="D72" s="62"/>
      <c r="E72" s="57"/>
      <c r="F72" s="57"/>
      <c r="G72" s="57"/>
      <c r="H72" s="57"/>
      <c r="I72" s="57"/>
      <c r="J72" s="57"/>
      <c r="K72" s="57"/>
      <c r="L72" s="57"/>
      <c r="M72" s="57"/>
      <c r="N72" s="64"/>
      <c r="O72" s="57"/>
      <c r="P72" s="57"/>
      <c r="Q72" s="57"/>
      <c r="R72" s="57"/>
      <c r="S72" s="57"/>
    </row>
    <row r="73" spans="2:19" x14ac:dyDescent="0.25">
      <c r="B73" s="61"/>
      <c r="D73" s="62"/>
      <c r="E73" s="57"/>
      <c r="F73" s="57"/>
      <c r="G73" s="57"/>
      <c r="H73" s="57"/>
      <c r="I73" s="57"/>
      <c r="J73" s="57"/>
      <c r="K73" s="57"/>
      <c r="L73" s="57"/>
      <c r="M73" s="57"/>
      <c r="N73" s="64"/>
      <c r="O73" s="57"/>
      <c r="P73" s="57"/>
      <c r="Q73" s="57"/>
      <c r="R73" s="57"/>
      <c r="S73" s="57"/>
    </row>
    <row r="74" spans="2:19" x14ac:dyDescent="0.25">
      <c r="B74" s="61"/>
      <c r="D74" s="62"/>
      <c r="E74" s="57"/>
      <c r="F74" s="57"/>
      <c r="G74" s="57"/>
      <c r="H74" s="57"/>
      <c r="I74" s="57"/>
      <c r="J74" s="57"/>
      <c r="K74" s="57"/>
      <c r="L74" s="57"/>
      <c r="M74" s="57"/>
      <c r="N74" s="64"/>
      <c r="O74" s="57"/>
      <c r="P74" s="57"/>
      <c r="Q74" s="57"/>
      <c r="R74" s="57"/>
      <c r="S74" s="57"/>
    </row>
    <row r="75" spans="2:19" x14ac:dyDescent="0.25">
      <c r="B75" s="61"/>
      <c r="D75" s="62"/>
      <c r="E75" s="57"/>
      <c r="F75" s="57"/>
      <c r="G75" s="57"/>
      <c r="H75" s="57"/>
      <c r="I75" s="57"/>
      <c r="J75" s="57"/>
      <c r="K75" s="57"/>
      <c r="L75" s="57"/>
      <c r="M75" s="57"/>
      <c r="N75" s="64"/>
      <c r="O75" s="57"/>
      <c r="P75" s="57"/>
      <c r="Q75" s="57"/>
      <c r="R75" s="57"/>
      <c r="S75" s="57"/>
    </row>
    <row r="76" spans="2:19" x14ac:dyDescent="0.25">
      <c r="B76" s="61"/>
      <c r="D76" s="62"/>
      <c r="E76" s="57"/>
      <c r="F76" s="57"/>
      <c r="G76" s="57"/>
      <c r="H76" s="57"/>
      <c r="I76" s="57"/>
      <c r="J76" s="57"/>
      <c r="K76" s="57"/>
      <c r="L76" s="57"/>
      <c r="M76" s="57"/>
      <c r="N76" s="64"/>
      <c r="O76" s="57"/>
      <c r="P76" s="57"/>
      <c r="Q76" s="57"/>
      <c r="R76" s="57"/>
      <c r="S76" s="57"/>
    </row>
    <row r="77" spans="2:19" x14ac:dyDescent="0.25">
      <c r="B77" s="61"/>
      <c r="D77" s="62"/>
      <c r="E77" s="57"/>
      <c r="F77" s="57"/>
      <c r="G77" s="57"/>
      <c r="H77" s="57"/>
      <c r="I77" s="57"/>
      <c r="J77" s="57"/>
      <c r="K77" s="57"/>
      <c r="L77" s="57"/>
      <c r="M77" s="57"/>
      <c r="N77" s="64"/>
      <c r="O77" s="57"/>
      <c r="P77" s="57"/>
      <c r="Q77" s="57"/>
      <c r="R77" s="57"/>
      <c r="S77" s="57"/>
    </row>
    <row r="78" spans="2:19" x14ac:dyDescent="0.25">
      <c r="B78" s="61"/>
      <c r="D78" s="62"/>
      <c r="E78" s="57"/>
      <c r="F78" s="57"/>
      <c r="G78" s="57"/>
      <c r="H78" s="57"/>
      <c r="I78" s="57"/>
      <c r="J78" s="57"/>
      <c r="K78" s="57"/>
      <c r="L78" s="57"/>
      <c r="M78" s="57"/>
      <c r="N78" s="64"/>
      <c r="O78" s="57"/>
      <c r="P78" s="57"/>
      <c r="Q78" s="57"/>
      <c r="R78" s="57"/>
      <c r="S78" s="57"/>
    </row>
    <row r="79" spans="2:19" x14ac:dyDescent="0.25">
      <c r="B79" s="61"/>
      <c r="D79" s="62"/>
      <c r="E79" s="57"/>
      <c r="F79" s="57"/>
      <c r="G79" s="57"/>
      <c r="H79" s="57"/>
      <c r="I79" s="57"/>
      <c r="J79" s="57"/>
      <c r="K79" s="57"/>
      <c r="L79" s="57"/>
      <c r="M79" s="57"/>
      <c r="N79" s="64"/>
      <c r="O79" s="57"/>
      <c r="P79" s="57"/>
      <c r="Q79" s="57"/>
      <c r="R79" s="57"/>
      <c r="S79" s="57"/>
    </row>
    <row r="80" spans="2:19" x14ac:dyDescent="0.25">
      <c r="B80" s="61"/>
      <c r="D80" s="62"/>
      <c r="E80" s="57"/>
      <c r="F80" s="57"/>
      <c r="G80" s="57"/>
      <c r="H80" s="57"/>
      <c r="I80" s="57"/>
      <c r="J80" s="57"/>
      <c r="K80" s="57"/>
      <c r="L80" s="57"/>
      <c r="M80" s="57"/>
      <c r="N80" s="64"/>
      <c r="O80" s="57"/>
      <c r="P80" s="57"/>
      <c r="Q80" s="57"/>
      <c r="R80" s="57"/>
      <c r="S80" s="57"/>
    </row>
    <row r="81" spans="2:19" x14ac:dyDescent="0.25">
      <c r="B81" s="61"/>
      <c r="D81" s="62"/>
      <c r="E81" s="57"/>
      <c r="F81" s="57"/>
      <c r="G81" s="57"/>
      <c r="H81" s="57"/>
      <c r="I81" s="57"/>
      <c r="J81" s="57"/>
      <c r="K81" s="57"/>
      <c r="L81" s="57"/>
      <c r="M81" s="57"/>
      <c r="N81" s="64"/>
      <c r="O81" s="57"/>
      <c r="P81" s="57"/>
      <c r="Q81" s="57"/>
      <c r="R81" s="57"/>
      <c r="S81" s="57"/>
    </row>
    <row r="82" spans="2:19" x14ac:dyDescent="0.25">
      <c r="B82" s="61"/>
      <c r="D82" s="62"/>
      <c r="E82" s="57"/>
      <c r="F82" s="57"/>
      <c r="G82" s="57"/>
      <c r="H82" s="57"/>
      <c r="I82" s="57"/>
      <c r="J82" s="57"/>
      <c r="K82" s="57"/>
      <c r="L82" s="57"/>
      <c r="M82" s="57"/>
      <c r="N82" s="64"/>
      <c r="O82" s="57"/>
      <c r="P82" s="57"/>
      <c r="Q82" s="57"/>
      <c r="R82" s="57"/>
      <c r="S82" s="57"/>
    </row>
    <row r="83" spans="2:19" x14ac:dyDescent="0.25">
      <c r="B83" s="61"/>
      <c r="D83" s="62"/>
      <c r="E83" s="57"/>
      <c r="F83" s="57"/>
      <c r="G83" s="57"/>
      <c r="H83" s="57"/>
      <c r="I83" s="57"/>
      <c r="J83" s="57"/>
      <c r="K83" s="57"/>
      <c r="L83" s="57"/>
      <c r="M83" s="57"/>
      <c r="N83" s="64"/>
      <c r="O83" s="57"/>
      <c r="P83" s="57"/>
      <c r="Q83" s="57"/>
      <c r="R83" s="57"/>
      <c r="S83" s="57"/>
    </row>
    <row r="84" spans="2:19" x14ac:dyDescent="0.25">
      <c r="B84" s="61"/>
      <c r="D84" s="62"/>
      <c r="E84" s="57"/>
      <c r="F84" s="57"/>
      <c r="G84" s="57"/>
      <c r="H84" s="57"/>
      <c r="I84" s="57"/>
      <c r="J84" s="57"/>
      <c r="K84" s="57"/>
      <c r="L84" s="57"/>
      <c r="M84" s="57"/>
      <c r="N84" s="64"/>
      <c r="O84" s="57"/>
      <c r="P84" s="57"/>
      <c r="Q84" s="57"/>
      <c r="R84" s="57"/>
      <c r="S84" s="57"/>
    </row>
    <row r="85" spans="2:19" x14ac:dyDescent="0.25">
      <c r="B85" s="61"/>
      <c r="D85" s="62"/>
      <c r="E85" s="57"/>
      <c r="F85" s="57"/>
      <c r="G85" s="57"/>
      <c r="H85" s="57"/>
      <c r="I85" s="57"/>
      <c r="J85" s="57"/>
      <c r="K85" s="57"/>
      <c r="L85" s="57"/>
      <c r="M85" s="57"/>
      <c r="N85" s="64"/>
      <c r="O85" s="57"/>
      <c r="P85" s="57"/>
      <c r="Q85" s="57"/>
      <c r="R85" s="57"/>
      <c r="S85" s="57"/>
    </row>
    <row r="86" spans="2:19" x14ac:dyDescent="0.25">
      <c r="B86" s="61"/>
      <c r="D86" s="62"/>
      <c r="E86" s="57"/>
      <c r="F86" s="57"/>
      <c r="G86" s="57"/>
      <c r="H86" s="57"/>
      <c r="I86" s="57"/>
      <c r="J86" s="57"/>
      <c r="K86" s="57"/>
      <c r="L86" s="57"/>
      <c r="M86" s="57"/>
      <c r="N86" s="64"/>
      <c r="O86" s="57"/>
      <c r="P86" s="57"/>
      <c r="Q86" s="57"/>
      <c r="R86" s="57"/>
      <c r="S86" s="57"/>
    </row>
    <row r="87" spans="2:19" x14ac:dyDescent="0.25">
      <c r="B87" s="61"/>
      <c r="D87" s="62"/>
      <c r="E87" s="57"/>
      <c r="F87" s="57"/>
      <c r="G87" s="57"/>
      <c r="H87" s="57"/>
      <c r="I87" s="57"/>
      <c r="J87" s="57"/>
      <c r="K87" s="57"/>
      <c r="L87" s="57"/>
      <c r="M87" s="57"/>
      <c r="N87" s="64"/>
      <c r="O87" s="57"/>
      <c r="P87" s="57"/>
      <c r="Q87" s="57"/>
      <c r="R87" s="57"/>
      <c r="S87" s="57"/>
    </row>
    <row r="88" spans="2:19" x14ac:dyDescent="0.25">
      <c r="B88" s="61"/>
      <c r="D88" s="62"/>
      <c r="E88" s="57"/>
      <c r="F88" s="57"/>
      <c r="G88" s="57"/>
      <c r="H88" s="57"/>
      <c r="I88" s="57"/>
      <c r="J88" s="57"/>
      <c r="K88" s="57"/>
      <c r="L88" s="57"/>
      <c r="M88" s="57"/>
      <c r="N88" s="64"/>
      <c r="O88" s="57"/>
      <c r="P88" s="57"/>
      <c r="Q88" s="57"/>
      <c r="R88" s="57"/>
      <c r="S88" s="57"/>
    </row>
    <row r="89" spans="2:19" x14ac:dyDescent="0.25">
      <c r="B89" s="61"/>
      <c r="D89" s="62"/>
      <c r="E89" s="57"/>
      <c r="F89" s="57"/>
      <c r="G89" s="57"/>
      <c r="H89" s="57"/>
      <c r="I89" s="57"/>
      <c r="J89" s="57"/>
      <c r="K89" s="57"/>
      <c r="L89" s="57"/>
      <c r="M89" s="57"/>
      <c r="N89" s="64"/>
      <c r="O89" s="57"/>
      <c r="P89" s="57"/>
      <c r="Q89" s="57"/>
      <c r="R89" s="57"/>
      <c r="S89" s="57"/>
    </row>
    <row r="90" spans="2:19" x14ac:dyDescent="0.25">
      <c r="B90" s="61"/>
      <c r="D90" s="62"/>
      <c r="E90" s="57"/>
      <c r="F90" s="57"/>
      <c r="G90" s="57"/>
      <c r="H90" s="57"/>
      <c r="I90" s="57"/>
      <c r="J90" s="57"/>
      <c r="K90" s="57"/>
      <c r="L90" s="57"/>
      <c r="M90" s="57"/>
      <c r="N90" s="64"/>
      <c r="O90" s="57"/>
      <c r="P90" s="57"/>
      <c r="Q90" s="57"/>
      <c r="R90" s="57"/>
      <c r="S90" s="57"/>
    </row>
    <row r="91" spans="2:19" x14ac:dyDescent="0.25">
      <c r="B91" s="61"/>
      <c r="D91" s="62"/>
      <c r="E91" s="57"/>
      <c r="F91" s="57"/>
      <c r="G91" s="57"/>
      <c r="H91" s="57"/>
      <c r="I91" s="57"/>
      <c r="J91" s="57"/>
      <c r="K91" s="57"/>
      <c r="L91" s="57"/>
      <c r="M91" s="57"/>
      <c r="N91" s="64"/>
      <c r="O91" s="57"/>
      <c r="P91" s="57"/>
      <c r="Q91" s="57"/>
      <c r="R91" s="57"/>
      <c r="S91" s="57"/>
    </row>
    <row r="92" spans="2:19" x14ac:dyDescent="0.25">
      <c r="B92" s="61"/>
      <c r="D92" s="62"/>
      <c r="E92" s="57"/>
      <c r="F92" s="57"/>
      <c r="G92" s="57"/>
      <c r="H92" s="57"/>
      <c r="I92" s="57"/>
      <c r="J92" s="57"/>
      <c r="K92" s="57"/>
      <c r="L92" s="57"/>
      <c r="M92" s="57"/>
      <c r="N92" s="64"/>
      <c r="O92" s="57"/>
      <c r="P92" s="57"/>
      <c r="Q92" s="57"/>
      <c r="R92" s="57"/>
      <c r="S92" s="57"/>
    </row>
    <row r="93" spans="2:19" x14ac:dyDescent="0.25">
      <c r="B93" s="61"/>
      <c r="D93" s="62"/>
      <c r="E93" s="57"/>
      <c r="F93" s="57"/>
      <c r="G93" s="57"/>
      <c r="H93" s="57"/>
      <c r="I93" s="57"/>
      <c r="J93" s="57"/>
      <c r="K93" s="57"/>
      <c r="L93" s="57"/>
      <c r="M93" s="57"/>
      <c r="N93" s="64"/>
      <c r="O93" s="57"/>
      <c r="P93" s="57"/>
      <c r="Q93" s="57"/>
      <c r="R93" s="57"/>
      <c r="S93" s="57"/>
    </row>
    <row r="94" spans="2:19" x14ac:dyDescent="0.25">
      <c r="B94" s="61"/>
      <c r="D94" s="62"/>
      <c r="E94" s="57"/>
      <c r="F94" s="57"/>
      <c r="G94" s="57"/>
      <c r="H94" s="57"/>
      <c r="I94" s="57"/>
      <c r="J94" s="57"/>
      <c r="K94" s="57"/>
      <c r="L94" s="57"/>
      <c r="M94" s="57"/>
      <c r="N94" s="64"/>
      <c r="O94" s="57"/>
      <c r="P94" s="57"/>
      <c r="Q94" s="57"/>
      <c r="R94" s="57"/>
      <c r="S94" s="57"/>
    </row>
    <row r="95" spans="2:19" x14ac:dyDescent="0.25">
      <c r="B95" s="61"/>
      <c r="D95" s="62"/>
      <c r="E95" s="57"/>
      <c r="F95" s="57"/>
      <c r="G95" s="57"/>
      <c r="H95" s="57"/>
      <c r="I95" s="57"/>
      <c r="J95" s="57"/>
      <c r="K95" s="57"/>
      <c r="L95" s="57"/>
      <c r="M95" s="57"/>
      <c r="N95" s="64"/>
      <c r="O95" s="57"/>
      <c r="P95" s="57"/>
      <c r="Q95" s="57"/>
      <c r="R95" s="57"/>
      <c r="S95" s="57"/>
    </row>
    <row r="96" spans="2:19" x14ac:dyDescent="0.25">
      <c r="B96" s="61"/>
      <c r="D96" s="62"/>
      <c r="E96" s="57"/>
      <c r="F96" s="57"/>
      <c r="G96" s="57"/>
      <c r="H96" s="57"/>
      <c r="I96" s="57"/>
      <c r="J96" s="57"/>
      <c r="K96" s="57"/>
      <c r="L96" s="57"/>
      <c r="M96" s="57"/>
      <c r="N96" s="64"/>
      <c r="O96" s="57"/>
      <c r="P96" s="57"/>
      <c r="Q96" s="57"/>
      <c r="R96" s="57"/>
      <c r="S96" s="57"/>
    </row>
    <row r="97" spans="2:19" x14ac:dyDescent="0.25">
      <c r="B97" s="61"/>
      <c r="D97" s="62"/>
      <c r="E97" s="57"/>
      <c r="F97" s="57"/>
      <c r="G97" s="57"/>
      <c r="H97" s="57"/>
      <c r="I97" s="57"/>
      <c r="J97" s="57"/>
      <c r="K97" s="57"/>
      <c r="L97" s="57"/>
      <c r="M97" s="57"/>
      <c r="N97" s="64"/>
      <c r="O97" s="57"/>
      <c r="P97" s="57"/>
      <c r="Q97" s="57"/>
      <c r="R97" s="57"/>
      <c r="S97" s="57"/>
    </row>
    <row r="98" spans="2:19" x14ac:dyDescent="0.25">
      <c r="B98" s="61"/>
      <c r="D98" s="62"/>
      <c r="E98" s="57"/>
      <c r="F98" s="57"/>
      <c r="G98" s="57"/>
      <c r="H98" s="57"/>
      <c r="I98" s="57"/>
      <c r="J98" s="57"/>
      <c r="K98" s="57"/>
      <c r="L98" s="57"/>
      <c r="M98" s="57"/>
      <c r="N98" s="64"/>
      <c r="O98" s="57"/>
      <c r="P98" s="57"/>
      <c r="Q98" s="57"/>
      <c r="R98" s="57"/>
      <c r="S98" s="57"/>
    </row>
    <row r="99" spans="2:19" x14ac:dyDescent="0.25">
      <c r="B99" s="61"/>
      <c r="D99" s="62"/>
      <c r="E99" s="57"/>
      <c r="F99" s="57"/>
      <c r="G99" s="57"/>
      <c r="H99" s="57"/>
      <c r="I99" s="57"/>
      <c r="J99" s="57"/>
      <c r="K99" s="57"/>
      <c r="L99" s="57"/>
      <c r="M99" s="57"/>
      <c r="N99" s="64"/>
      <c r="O99" s="57"/>
      <c r="P99" s="57"/>
      <c r="Q99" s="57"/>
      <c r="R99" s="57"/>
      <c r="S99" s="57"/>
    </row>
    <row r="100" spans="2:19" x14ac:dyDescent="0.25">
      <c r="B100" s="61"/>
      <c r="D100" s="62"/>
      <c r="E100" s="57"/>
      <c r="F100" s="57"/>
      <c r="G100" s="57"/>
      <c r="H100" s="57"/>
      <c r="I100" s="57"/>
      <c r="J100" s="57"/>
      <c r="K100" s="57"/>
      <c r="L100" s="57"/>
      <c r="M100" s="57"/>
      <c r="N100" s="64"/>
      <c r="O100" s="57"/>
      <c r="P100" s="57"/>
      <c r="Q100" s="57"/>
      <c r="R100" s="57"/>
      <c r="S100" s="57"/>
    </row>
    <row r="101" spans="2:19" x14ac:dyDescent="0.25">
      <c r="B101" s="61"/>
      <c r="D101" s="62"/>
      <c r="E101" s="57"/>
      <c r="F101" s="57"/>
      <c r="G101" s="57"/>
      <c r="H101" s="57"/>
      <c r="I101" s="57"/>
      <c r="J101" s="57"/>
      <c r="K101" s="57"/>
      <c r="L101" s="57"/>
      <c r="M101" s="57"/>
      <c r="N101" s="64"/>
      <c r="O101" s="57"/>
      <c r="P101" s="57"/>
      <c r="Q101" s="57"/>
      <c r="R101" s="57"/>
      <c r="S101" s="57"/>
    </row>
    <row r="102" spans="2:19" x14ac:dyDescent="0.25">
      <c r="B102" s="61"/>
      <c r="D102" s="62"/>
      <c r="E102" s="57"/>
      <c r="F102" s="57"/>
      <c r="G102" s="57"/>
      <c r="H102" s="57"/>
      <c r="I102" s="57"/>
      <c r="J102" s="57"/>
      <c r="K102" s="57"/>
      <c r="L102" s="57"/>
      <c r="M102" s="57"/>
      <c r="N102" s="64"/>
      <c r="O102" s="57"/>
      <c r="P102" s="57"/>
      <c r="Q102" s="57"/>
      <c r="R102" s="57"/>
      <c r="S102" s="57"/>
    </row>
    <row r="103" spans="2:19" x14ac:dyDescent="0.25">
      <c r="B103" s="61"/>
      <c r="D103" s="62"/>
      <c r="E103" s="57"/>
      <c r="F103" s="57"/>
      <c r="G103" s="57"/>
      <c r="H103" s="57"/>
      <c r="I103" s="57"/>
      <c r="J103" s="57"/>
      <c r="K103" s="57"/>
      <c r="L103" s="57"/>
      <c r="M103" s="57"/>
      <c r="N103" s="64"/>
      <c r="O103" s="57"/>
      <c r="P103" s="57"/>
      <c r="Q103" s="57"/>
      <c r="R103" s="57"/>
      <c r="S103" s="57"/>
    </row>
    <row r="104" spans="2:19" x14ac:dyDescent="0.25">
      <c r="B104" s="61"/>
      <c r="D104" s="62"/>
      <c r="E104" s="57"/>
      <c r="F104" s="57"/>
      <c r="G104" s="57"/>
      <c r="H104" s="57"/>
      <c r="I104" s="57"/>
      <c r="J104" s="57"/>
      <c r="K104" s="57"/>
      <c r="L104" s="57"/>
      <c r="M104" s="57"/>
      <c r="N104" s="64"/>
      <c r="O104" s="57"/>
      <c r="P104" s="57"/>
      <c r="Q104" s="57"/>
      <c r="R104" s="57"/>
      <c r="S104" s="57"/>
    </row>
    <row r="105" spans="2:19" x14ac:dyDescent="0.25">
      <c r="B105" s="61"/>
      <c r="D105" s="62"/>
      <c r="E105" s="57"/>
      <c r="F105" s="57"/>
      <c r="G105" s="57"/>
      <c r="H105" s="57"/>
      <c r="I105" s="57"/>
      <c r="J105" s="57"/>
      <c r="K105" s="57"/>
      <c r="L105" s="57"/>
      <c r="M105" s="57"/>
      <c r="N105" s="64"/>
      <c r="O105" s="57"/>
      <c r="P105" s="57"/>
      <c r="Q105" s="57"/>
      <c r="R105" s="57"/>
      <c r="S105" s="57"/>
    </row>
    <row r="106" spans="2:19" x14ac:dyDescent="0.25">
      <c r="B106" s="61"/>
      <c r="D106" s="62"/>
      <c r="E106" s="57"/>
      <c r="F106" s="57"/>
      <c r="G106" s="57"/>
      <c r="H106" s="57"/>
      <c r="I106" s="57"/>
      <c r="J106" s="57"/>
      <c r="K106" s="57"/>
      <c r="L106" s="57"/>
      <c r="M106" s="57"/>
      <c r="N106" s="64"/>
      <c r="O106" s="57"/>
      <c r="P106" s="57"/>
      <c r="Q106" s="57"/>
      <c r="R106" s="57"/>
      <c r="S106" s="57"/>
    </row>
    <row r="107" spans="2:19" x14ac:dyDescent="0.25">
      <c r="B107" s="61"/>
      <c r="D107" s="62"/>
      <c r="E107" s="57"/>
      <c r="F107" s="57"/>
      <c r="G107" s="57"/>
      <c r="H107" s="57"/>
      <c r="I107" s="57"/>
      <c r="J107" s="57"/>
      <c r="K107" s="57"/>
      <c r="L107" s="57"/>
      <c r="M107" s="57"/>
      <c r="N107" s="64"/>
      <c r="O107" s="57"/>
      <c r="P107" s="57"/>
      <c r="Q107" s="57"/>
      <c r="R107" s="57"/>
      <c r="S107" s="57"/>
    </row>
    <row r="108" spans="2:19" x14ac:dyDescent="0.25">
      <c r="B108" s="61"/>
      <c r="D108" s="62"/>
      <c r="E108" s="57"/>
      <c r="F108" s="57"/>
      <c r="G108" s="57"/>
      <c r="H108" s="57"/>
      <c r="I108" s="57"/>
      <c r="J108" s="57"/>
      <c r="K108" s="57"/>
      <c r="L108" s="57"/>
      <c r="M108" s="57"/>
      <c r="N108" s="64"/>
      <c r="O108" s="57"/>
      <c r="P108" s="57"/>
      <c r="Q108" s="57"/>
      <c r="R108" s="57"/>
      <c r="S108" s="57"/>
    </row>
    <row r="109" spans="2:19" x14ac:dyDescent="0.25">
      <c r="B109" s="61"/>
      <c r="D109" s="62"/>
      <c r="E109" s="57"/>
      <c r="F109" s="57"/>
      <c r="G109" s="57"/>
      <c r="H109" s="57"/>
      <c r="I109" s="57"/>
      <c r="J109" s="57"/>
      <c r="K109" s="57"/>
      <c r="L109" s="57"/>
      <c r="M109" s="57"/>
      <c r="N109" s="64"/>
      <c r="O109" s="57"/>
      <c r="P109" s="57"/>
      <c r="Q109" s="57"/>
      <c r="R109" s="57"/>
      <c r="S109" s="57"/>
    </row>
    <row r="110" spans="2:19" x14ac:dyDescent="0.25">
      <c r="B110" s="61"/>
      <c r="D110" s="62"/>
      <c r="E110" s="57"/>
      <c r="F110" s="57"/>
      <c r="G110" s="57"/>
      <c r="H110" s="57"/>
      <c r="I110" s="57"/>
      <c r="J110" s="57"/>
      <c r="K110" s="57"/>
      <c r="L110" s="57"/>
      <c r="M110" s="57"/>
      <c r="N110" s="64"/>
      <c r="O110" s="57"/>
      <c r="P110" s="57"/>
      <c r="Q110" s="57"/>
      <c r="R110" s="57"/>
      <c r="S110" s="57"/>
    </row>
    <row r="111" spans="2:19" x14ac:dyDescent="0.25">
      <c r="B111" s="61"/>
      <c r="D111" s="62"/>
      <c r="E111" s="57"/>
      <c r="F111" s="57"/>
      <c r="G111" s="57"/>
      <c r="H111" s="57"/>
      <c r="I111" s="57"/>
      <c r="J111" s="57"/>
      <c r="K111" s="57"/>
      <c r="L111" s="57"/>
      <c r="M111" s="57"/>
      <c r="N111" s="64"/>
      <c r="O111" s="57"/>
      <c r="P111" s="57"/>
      <c r="Q111" s="57"/>
      <c r="R111" s="57"/>
      <c r="S111" s="57"/>
    </row>
    <row r="112" spans="2:19" x14ac:dyDescent="0.25">
      <c r="B112" s="61"/>
      <c r="D112" s="62"/>
      <c r="E112" s="57"/>
      <c r="F112" s="57"/>
      <c r="G112" s="57"/>
      <c r="H112" s="57"/>
      <c r="I112" s="57"/>
      <c r="J112" s="57"/>
      <c r="K112" s="57"/>
      <c r="L112" s="57"/>
      <c r="M112" s="57"/>
      <c r="N112" s="64"/>
      <c r="O112" s="57"/>
      <c r="P112" s="57"/>
      <c r="Q112" s="57"/>
      <c r="R112" s="57"/>
      <c r="S112" s="57"/>
    </row>
    <row r="113" spans="2:19" x14ac:dyDescent="0.25">
      <c r="B113" s="61"/>
      <c r="D113" s="62"/>
      <c r="E113" s="57"/>
      <c r="F113" s="57"/>
      <c r="G113" s="57"/>
      <c r="H113" s="57"/>
      <c r="I113" s="57"/>
      <c r="J113" s="57"/>
      <c r="K113" s="57"/>
      <c r="L113" s="57"/>
      <c r="M113" s="57"/>
      <c r="N113" s="64"/>
      <c r="O113" s="57"/>
      <c r="P113" s="57"/>
      <c r="Q113" s="57"/>
      <c r="R113" s="57"/>
      <c r="S113" s="57"/>
    </row>
    <row r="114" spans="2:19" x14ac:dyDescent="0.25">
      <c r="B114" s="61"/>
      <c r="D114" s="62"/>
      <c r="E114" s="57"/>
      <c r="F114" s="57"/>
      <c r="G114" s="57"/>
      <c r="H114" s="57"/>
      <c r="I114" s="57"/>
      <c r="J114" s="57"/>
      <c r="K114" s="57"/>
      <c r="L114" s="57"/>
      <c r="M114" s="57"/>
      <c r="N114" s="64"/>
      <c r="O114" s="57"/>
      <c r="P114" s="57"/>
      <c r="Q114" s="57"/>
      <c r="R114" s="57"/>
      <c r="S114" s="57"/>
    </row>
    <row r="115" spans="2:19" x14ac:dyDescent="0.25">
      <c r="B115" s="61"/>
      <c r="D115" s="62"/>
      <c r="E115" s="57"/>
      <c r="F115" s="57"/>
      <c r="G115" s="57"/>
      <c r="H115" s="57"/>
      <c r="I115" s="57"/>
      <c r="J115" s="57"/>
      <c r="K115" s="57"/>
      <c r="L115" s="57"/>
      <c r="M115" s="57"/>
      <c r="N115" s="64"/>
      <c r="O115" s="57"/>
      <c r="P115" s="57"/>
      <c r="Q115" s="57"/>
      <c r="R115" s="57"/>
      <c r="S115" s="57"/>
    </row>
    <row r="116" spans="2:19" x14ac:dyDescent="0.25">
      <c r="B116" s="61"/>
      <c r="D116" s="62"/>
      <c r="E116" s="57"/>
      <c r="F116" s="57"/>
      <c r="G116" s="57"/>
      <c r="H116" s="57"/>
      <c r="I116" s="57"/>
      <c r="J116" s="57"/>
      <c r="K116" s="57"/>
      <c r="L116" s="57"/>
      <c r="M116" s="57"/>
      <c r="N116" s="64"/>
      <c r="O116" s="57"/>
      <c r="P116" s="57"/>
      <c r="Q116" s="57"/>
      <c r="R116" s="57"/>
      <c r="S116" s="57"/>
    </row>
    <row r="117" spans="2:19" x14ac:dyDescent="0.25">
      <c r="B117" s="61"/>
      <c r="D117" s="62"/>
      <c r="E117" s="57"/>
      <c r="F117" s="57"/>
      <c r="G117" s="57"/>
      <c r="H117" s="57"/>
      <c r="I117" s="57"/>
      <c r="J117" s="57"/>
      <c r="K117" s="57"/>
      <c r="L117" s="57"/>
      <c r="M117" s="57"/>
      <c r="N117" s="64"/>
      <c r="O117" s="57"/>
      <c r="P117" s="57"/>
      <c r="Q117" s="57"/>
      <c r="R117" s="57"/>
      <c r="S117" s="57"/>
    </row>
    <row r="118" spans="2:19" x14ac:dyDescent="0.25">
      <c r="B118" s="61"/>
      <c r="D118" s="62"/>
      <c r="E118" s="57"/>
      <c r="F118" s="57"/>
      <c r="G118" s="57"/>
      <c r="H118" s="57"/>
      <c r="I118" s="57"/>
      <c r="J118" s="57"/>
      <c r="K118" s="57"/>
      <c r="L118" s="57"/>
      <c r="M118" s="57"/>
      <c r="N118" s="64"/>
      <c r="O118" s="57"/>
      <c r="P118" s="57"/>
      <c r="Q118" s="57"/>
      <c r="R118" s="57"/>
      <c r="S118" s="57"/>
    </row>
    <row r="119" spans="2:19" x14ac:dyDescent="0.25">
      <c r="B119" s="61"/>
      <c r="D119" s="62"/>
      <c r="E119" s="57"/>
      <c r="F119" s="57"/>
      <c r="G119" s="57"/>
      <c r="H119" s="57"/>
      <c r="I119" s="57"/>
      <c r="J119" s="57"/>
      <c r="K119" s="57"/>
      <c r="L119" s="57"/>
      <c r="M119" s="57"/>
      <c r="N119" s="64"/>
      <c r="O119" s="57"/>
      <c r="P119" s="57"/>
      <c r="Q119" s="57"/>
      <c r="R119" s="57"/>
      <c r="S119" s="57"/>
    </row>
    <row r="120" spans="2:19" x14ac:dyDescent="0.25">
      <c r="B120" s="61"/>
      <c r="D120" s="62"/>
      <c r="E120" s="57"/>
      <c r="F120" s="57"/>
      <c r="G120" s="57"/>
      <c r="H120" s="57"/>
      <c r="I120" s="57"/>
      <c r="J120" s="57"/>
      <c r="K120" s="57"/>
      <c r="L120" s="57"/>
      <c r="M120" s="57"/>
      <c r="N120" s="64"/>
      <c r="O120" s="57"/>
      <c r="P120" s="57"/>
      <c r="Q120" s="57"/>
      <c r="R120" s="57"/>
      <c r="S120" s="57"/>
    </row>
    <row r="121" spans="2:19" x14ac:dyDescent="0.25">
      <c r="B121" s="61"/>
      <c r="D121" s="62"/>
      <c r="E121" s="57"/>
      <c r="F121" s="57"/>
      <c r="G121" s="57"/>
      <c r="H121" s="57"/>
      <c r="I121" s="57"/>
      <c r="J121" s="57"/>
      <c r="K121" s="57"/>
      <c r="L121" s="57"/>
      <c r="M121" s="57"/>
      <c r="N121" s="64"/>
      <c r="O121" s="57"/>
      <c r="P121" s="57"/>
      <c r="Q121" s="57"/>
      <c r="R121" s="57"/>
      <c r="S121" s="57"/>
    </row>
    <row r="122" spans="2:19" x14ac:dyDescent="0.25">
      <c r="B122" s="61"/>
      <c r="D122" s="62"/>
      <c r="E122" s="57"/>
      <c r="F122" s="57"/>
      <c r="G122" s="57"/>
      <c r="H122" s="57"/>
      <c r="I122" s="57"/>
      <c r="J122" s="57"/>
      <c r="K122" s="57"/>
      <c r="L122" s="57"/>
      <c r="M122" s="57"/>
      <c r="N122" s="64"/>
      <c r="O122" s="57"/>
      <c r="P122" s="57"/>
      <c r="Q122" s="57"/>
      <c r="R122" s="57"/>
      <c r="S122" s="57"/>
    </row>
    <row r="123" spans="2:19" x14ac:dyDescent="0.25">
      <c r="B123" s="61"/>
      <c r="D123" s="62"/>
      <c r="E123" s="57"/>
      <c r="F123" s="57"/>
      <c r="G123" s="57"/>
      <c r="H123" s="57"/>
      <c r="I123" s="57"/>
      <c r="J123" s="57"/>
      <c r="K123" s="57"/>
      <c r="L123" s="57"/>
      <c r="M123" s="57"/>
      <c r="N123" s="64"/>
      <c r="O123" s="57"/>
      <c r="P123" s="57"/>
      <c r="Q123" s="57"/>
      <c r="R123" s="57"/>
      <c r="S123" s="57"/>
    </row>
    <row r="124" spans="2:19" x14ac:dyDescent="0.25">
      <c r="B124" s="61"/>
      <c r="D124" s="62"/>
      <c r="E124" s="57"/>
      <c r="F124" s="57"/>
      <c r="G124" s="57"/>
      <c r="H124" s="57"/>
      <c r="I124" s="57"/>
      <c r="J124" s="57"/>
      <c r="K124" s="57"/>
      <c r="L124" s="57"/>
      <c r="M124" s="57"/>
      <c r="N124" s="64"/>
      <c r="O124" s="57"/>
      <c r="P124" s="57"/>
      <c r="Q124" s="57"/>
      <c r="R124" s="57"/>
      <c r="S124" s="57"/>
    </row>
    <row r="125" spans="2:19" x14ac:dyDescent="0.25">
      <c r="B125" s="61"/>
      <c r="D125" s="62"/>
      <c r="E125" s="57"/>
      <c r="F125" s="57"/>
      <c r="G125" s="57"/>
      <c r="H125" s="57"/>
      <c r="I125" s="57"/>
      <c r="J125" s="57"/>
      <c r="K125" s="57"/>
      <c r="L125" s="57"/>
      <c r="M125" s="57"/>
      <c r="N125" s="64"/>
      <c r="O125" s="57"/>
      <c r="P125" s="57"/>
      <c r="Q125" s="57"/>
      <c r="R125" s="57"/>
      <c r="S125" s="57"/>
    </row>
    <row r="126" spans="2:19" x14ac:dyDescent="0.25">
      <c r="B126" s="61"/>
      <c r="D126" s="62"/>
      <c r="E126" s="57"/>
      <c r="F126" s="57"/>
      <c r="G126" s="57"/>
      <c r="H126" s="57"/>
      <c r="I126" s="57"/>
      <c r="J126" s="57"/>
      <c r="K126" s="57"/>
      <c r="L126" s="57"/>
      <c r="M126" s="57"/>
      <c r="N126" s="64"/>
      <c r="O126" s="57"/>
      <c r="P126" s="57"/>
      <c r="Q126" s="57"/>
      <c r="R126" s="57"/>
      <c r="S126" s="57"/>
    </row>
    <row r="127" spans="2:19" x14ac:dyDescent="0.25">
      <c r="B127" s="61"/>
      <c r="D127" s="62"/>
      <c r="E127" s="57"/>
      <c r="F127" s="57"/>
      <c r="G127" s="57"/>
      <c r="H127" s="57"/>
      <c r="I127" s="57"/>
      <c r="J127" s="57"/>
      <c r="K127" s="57"/>
      <c r="L127" s="57"/>
      <c r="M127" s="57"/>
      <c r="N127" s="64"/>
      <c r="O127" s="57"/>
      <c r="P127" s="57"/>
      <c r="Q127" s="57"/>
      <c r="R127" s="57"/>
      <c r="S127" s="57"/>
    </row>
    <row r="128" spans="2:19" x14ac:dyDescent="0.25">
      <c r="B128" s="61"/>
      <c r="D128" s="62"/>
      <c r="E128" s="57"/>
      <c r="F128" s="57"/>
      <c r="G128" s="57"/>
      <c r="H128" s="57"/>
      <c r="I128" s="57"/>
      <c r="J128" s="57"/>
      <c r="K128" s="57"/>
      <c r="L128" s="57"/>
      <c r="M128" s="57"/>
      <c r="N128" s="64"/>
      <c r="O128" s="57"/>
      <c r="P128" s="57"/>
      <c r="Q128" s="57"/>
      <c r="R128" s="57"/>
      <c r="S128" s="57"/>
    </row>
    <row r="129" spans="2:19" x14ac:dyDescent="0.25">
      <c r="B129" s="61"/>
      <c r="D129" s="62"/>
      <c r="E129" s="57"/>
      <c r="F129" s="57"/>
      <c r="G129" s="57"/>
      <c r="H129" s="57"/>
      <c r="I129" s="57"/>
      <c r="J129" s="57"/>
      <c r="K129" s="57"/>
      <c r="L129" s="57"/>
      <c r="M129" s="57"/>
      <c r="N129" s="64"/>
      <c r="O129" s="57"/>
      <c r="P129" s="57"/>
      <c r="Q129" s="57"/>
      <c r="R129" s="57"/>
      <c r="S129" s="57"/>
    </row>
    <row r="130" spans="2:19" x14ac:dyDescent="0.25">
      <c r="B130" s="61"/>
      <c r="D130" s="62"/>
      <c r="E130" s="57"/>
      <c r="F130" s="57"/>
      <c r="G130" s="57"/>
      <c r="H130" s="57"/>
      <c r="I130" s="57"/>
      <c r="J130" s="57"/>
      <c r="K130" s="57"/>
      <c r="L130" s="57"/>
      <c r="M130" s="57"/>
      <c r="N130" s="64"/>
      <c r="O130" s="57"/>
      <c r="P130" s="57"/>
      <c r="Q130" s="57"/>
      <c r="R130" s="57"/>
      <c r="S130" s="57"/>
    </row>
    <row r="131" spans="2:19" x14ac:dyDescent="0.25">
      <c r="B131" s="61"/>
      <c r="D131" s="62"/>
      <c r="E131" s="57"/>
      <c r="F131" s="57"/>
      <c r="G131" s="57"/>
      <c r="H131" s="57"/>
      <c r="I131" s="57"/>
      <c r="J131" s="57"/>
      <c r="K131" s="57"/>
      <c r="L131" s="57"/>
      <c r="M131" s="57"/>
      <c r="N131" s="64"/>
      <c r="O131" s="57"/>
      <c r="P131" s="57"/>
      <c r="Q131" s="57"/>
      <c r="R131" s="57"/>
      <c r="S131" s="57"/>
    </row>
    <row r="132" spans="2:19" x14ac:dyDescent="0.25">
      <c r="B132" s="61"/>
      <c r="D132" s="62"/>
      <c r="E132" s="57"/>
      <c r="F132" s="57"/>
      <c r="G132" s="57"/>
      <c r="H132" s="57"/>
      <c r="I132" s="57"/>
      <c r="J132" s="57"/>
      <c r="K132" s="57"/>
      <c r="L132" s="57"/>
      <c r="M132" s="57"/>
      <c r="N132" s="64"/>
      <c r="O132" s="57"/>
      <c r="P132" s="57"/>
      <c r="Q132" s="57"/>
      <c r="R132" s="57"/>
      <c r="S132" s="57"/>
    </row>
    <row r="133" spans="2:19" x14ac:dyDescent="0.25">
      <c r="B133" s="61"/>
      <c r="D133" s="62"/>
      <c r="E133" s="57"/>
      <c r="F133" s="57"/>
      <c r="G133" s="57"/>
      <c r="H133" s="57"/>
      <c r="I133" s="57"/>
      <c r="J133" s="57"/>
      <c r="K133" s="57"/>
      <c r="L133" s="57"/>
      <c r="M133" s="57"/>
      <c r="N133" s="64"/>
      <c r="O133" s="57"/>
      <c r="P133" s="57"/>
      <c r="Q133" s="57"/>
      <c r="R133" s="57"/>
      <c r="S133" s="57"/>
    </row>
    <row r="134" spans="2:19" x14ac:dyDescent="0.25">
      <c r="B134" s="61"/>
      <c r="D134" s="62"/>
      <c r="E134" s="57"/>
      <c r="F134" s="57"/>
      <c r="G134" s="57"/>
      <c r="H134" s="57"/>
      <c r="I134" s="57"/>
      <c r="J134" s="57"/>
      <c r="K134" s="57"/>
      <c r="L134" s="57"/>
      <c r="M134" s="57"/>
      <c r="N134" s="64"/>
      <c r="O134" s="57"/>
      <c r="P134" s="57"/>
      <c r="Q134" s="57"/>
      <c r="R134" s="57"/>
      <c r="S134" s="57"/>
    </row>
    <row r="135" spans="2:19" x14ac:dyDescent="0.25">
      <c r="B135" s="61"/>
      <c r="D135" s="62"/>
      <c r="E135" s="57"/>
      <c r="F135" s="57"/>
      <c r="G135" s="57"/>
      <c r="H135" s="57"/>
      <c r="I135" s="57"/>
      <c r="J135" s="57"/>
      <c r="K135" s="57"/>
      <c r="L135" s="57"/>
      <c r="M135" s="57"/>
      <c r="N135" s="64"/>
      <c r="O135" s="57"/>
      <c r="P135" s="57"/>
      <c r="Q135" s="57"/>
      <c r="R135" s="57"/>
      <c r="S135" s="57"/>
    </row>
    <row r="136" spans="2:19" x14ac:dyDescent="0.25">
      <c r="B136" s="61"/>
      <c r="D136" s="62"/>
      <c r="E136" s="57"/>
      <c r="F136" s="57"/>
      <c r="G136" s="57"/>
      <c r="H136" s="57"/>
      <c r="I136" s="57"/>
      <c r="J136" s="57"/>
      <c r="K136" s="57"/>
      <c r="L136" s="57"/>
      <c r="M136" s="57"/>
      <c r="N136" s="64"/>
      <c r="O136" s="57"/>
      <c r="P136" s="57"/>
      <c r="Q136" s="57"/>
      <c r="R136" s="57"/>
      <c r="S136" s="57"/>
    </row>
    <row r="137" spans="2:19" x14ac:dyDescent="0.25">
      <c r="B137" s="61"/>
      <c r="D137" s="62"/>
      <c r="E137" s="57"/>
      <c r="F137" s="57"/>
      <c r="G137" s="57"/>
      <c r="H137" s="57"/>
      <c r="I137" s="57"/>
      <c r="J137" s="57"/>
      <c r="K137" s="57"/>
      <c r="L137" s="57"/>
      <c r="M137" s="57"/>
      <c r="N137" s="64"/>
      <c r="O137" s="57"/>
      <c r="P137" s="57"/>
      <c r="Q137" s="57"/>
      <c r="R137" s="57"/>
      <c r="S137" s="57"/>
    </row>
    <row r="138" spans="2:19" x14ac:dyDescent="0.25">
      <c r="B138" s="61"/>
      <c r="D138" s="62"/>
      <c r="E138" s="57"/>
      <c r="F138" s="57"/>
      <c r="G138" s="57"/>
      <c r="H138" s="57"/>
      <c r="I138" s="57"/>
      <c r="J138" s="57"/>
      <c r="K138" s="57"/>
      <c r="L138" s="57"/>
      <c r="M138" s="57"/>
      <c r="N138" s="64"/>
      <c r="O138" s="57"/>
      <c r="P138" s="57"/>
      <c r="Q138" s="57"/>
      <c r="R138" s="57"/>
      <c r="S138" s="57"/>
    </row>
    <row r="139" spans="2:19" x14ac:dyDescent="0.25">
      <c r="B139" s="61"/>
      <c r="D139" s="62"/>
      <c r="E139" s="57"/>
      <c r="F139" s="57"/>
      <c r="G139" s="57"/>
      <c r="H139" s="57"/>
      <c r="I139" s="57"/>
      <c r="J139" s="57"/>
      <c r="K139" s="57"/>
      <c r="L139" s="57"/>
      <c r="M139" s="57"/>
      <c r="N139" s="64"/>
      <c r="O139" s="57"/>
      <c r="P139" s="57"/>
      <c r="Q139" s="57"/>
      <c r="R139" s="57"/>
      <c r="S139" s="57"/>
    </row>
    <row r="140" spans="2:19" x14ac:dyDescent="0.25">
      <c r="B140" s="61"/>
      <c r="D140" s="62"/>
      <c r="E140" s="57"/>
      <c r="F140" s="57"/>
      <c r="G140" s="57"/>
      <c r="H140" s="57"/>
      <c r="I140" s="57"/>
      <c r="J140" s="57"/>
      <c r="K140" s="57"/>
      <c r="L140" s="57"/>
      <c r="M140" s="57"/>
      <c r="N140" s="64"/>
      <c r="O140" s="57"/>
      <c r="P140" s="57"/>
      <c r="Q140" s="57"/>
      <c r="R140" s="57"/>
      <c r="S140" s="57"/>
    </row>
    <row r="141" spans="2:19" x14ac:dyDescent="0.25">
      <c r="B141" s="61"/>
      <c r="D141" s="62"/>
      <c r="E141" s="57"/>
      <c r="F141" s="57"/>
      <c r="G141" s="57"/>
      <c r="H141" s="57"/>
      <c r="I141" s="57"/>
      <c r="J141" s="57"/>
      <c r="K141" s="57"/>
      <c r="L141" s="57"/>
      <c r="M141" s="57"/>
      <c r="N141" s="64"/>
      <c r="O141" s="57"/>
      <c r="P141" s="57"/>
      <c r="Q141" s="57"/>
      <c r="R141" s="57"/>
      <c r="S141" s="57"/>
    </row>
    <row r="142" spans="2:19" x14ac:dyDescent="0.25">
      <c r="B142" s="61"/>
      <c r="D142" s="62"/>
      <c r="E142" s="57"/>
      <c r="F142" s="57"/>
      <c r="G142" s="57"/>
      <c r="H142" s="57"/>
      <c r="I142" s="57"/>
      <c r="J142" s="57"/>
      <c r="K142" s="57"/>
      <c r="L142" s="57"/>
      <c r="M142" s="57"/>
      <c r="N142" s="64"/>
      <c r="O142" s="57"/>
      <c r="P142" s="57"/>
      <c r="Q142" s="57"/>
      <c r="R142" s="57"/>
      <c r="S142" s="57"/>
    </row>
    <row r="143" spans="2:19" x14ac:dyDescent="0.25">
      <c r="B143" s="61"/>
      <c r="D143" s="62"/>
      <c r="E143" s="57"/>
      <c r="F143" s="57"/>
      <c r="G143" s="57"/>
      <c r="H143" s="57"/>
      <c r="I143" s="57"/>
      <c r="J143" s="57"/>
      <c r="K143" s="57"/>
      <c r="L143" s="57"/>
      <c r="M143" s="57"/>
      <c r="N143" s="64"/>
      <c r="O143" s="57"/>
      <c r="P143" s="57"/>
      <c r="Q143" s="57"/>
      <c r="R143" s="57"/>
      <c r="S143" s="57"/>
    </row>
    <row r="144" spans="2:19" x14ac:dyDescent="0.25">
      <c r="B144" s="61"/>
      <c r="D144" s="62"/>
      <c r="E144" s="57"/>
      <c r="F144" s="57"/>
      <c r="G144" s="57"/>
      <c r="H144" s="57"/>
      <c r="I144" s="57"/>
      <c r="J144" s="57"/>
      <c r="K144" s="57"/>
      <c r="L144" s="57"/>
      <c r="M144" s="57"/>
      <c r="N144" s="64"/>
      <c r="O144" s="57"/>
      <c r="P144" s="57"/>
      <c r="Q144" s="57"/>
      <c r="R144" s="57"/>
      <c r="S144" s="57"/>
    </row>
    <row r="145" spans="2:19" x14ac:dyDescent="0.25">
      <c r="B145" s="61"/>
      <c r="D145" s="62"/>
      <c r="E145" s="57"/>
      <c r="F145" s="57"/>
      <c r="G145" s="57"/>
      <c r="H145" s="57"/>
      <c r="I145" s="57"/>
      <c r="J145" s="57"/>
      <c r="K145" s="57"/>
      <c r="L145" s="57"/>
      <c r="M145" s="57"/>
      <c r="N145" s="64"/>
      <c r="O145" s="57"/>
      <c r="P145" s="57"/>
      <c r="Q145" s="57"/>
      <c r="R145" s="57"/>
      <c r="S145" s="57"/>
    </row>
    <row r="146" spans="2:19" x14ac:dyDescent="0.25">
      <c r="B146" s="61"/>
      <c r="D146" s="62"/>
      <c r="E146" s="57"/>
      <c r="F146" s="57"/>
      <c r="G146" s="57"/>
      <c r="H146" s="57"/>
      <c r="I146" s="57"/>
      <c r="J146" s="57"/>
      <c r="K146" s="57"/>
      <c r="L146" s="57"/>
      <c r="M146" s="57"/>
      <c r="N146" s="64"/>
      <c r="O146" s="57"/>
      <c r="P146" s="57"/>
      <c r="Q146" s="57"/>
      <c r="R146" s="57"/>
      <c r="S146" s="57"/>
    </row>
    <row r="147" spans="2:19" x14ac:dyDescent="0.25">
      <c r="B147" s="61"/>
      <c r="D147" s="62"/>
      <c r="E147" s="57"/>
      <c r="F147" s="57"/>
      <c r="G147" s="57"/>
      <c r="H147" s="57"/>
      <c r="I147" s="57"/>
      <c r="J147" s="57"/>
      <c r="K147" s="57"/>
      <c r="L147" s="57"/>
      <c r="M147" s="57"/>
      <c r="N147" s="64"/>
      <c r="O147" s="57"/>
      <c r="P147" s="57"/>
      <c r="Q147" s="57"/>
      <c r="R147" s="57"/>
      <c r="S147" s="57"/>
    </row>
    <row r="148" spans="2:19" x14ac:dyDescent="0.25">
      <c r="B148" s="61"/>
      <c r="D148" s="62"/>
      <c r="E148" s="57"/>
      <c r="F148" s="57"/>
      <c r="G148" s="57"/>
      <c r="H148" s="57"/>
      <c r="I148" s="57"/>
      <c r="J148" s="57"/>
      <c r="K148" s="57"/>
      <c r="L148" s="57"/>
      <c r="M148" s="57"/>
      <c r="N148" s="64"/>
      <c r="O148" s="57"/>
      <c r="P148" s="57"/>
      <c r="Q148" s="57"/>
      <c r="R148" s="57"/>
      <c r="S148" s="57"/>
    </row>
    <row r="149" spans="2:19" x14ac:dyDescent="0.25">
      <c r="B149" s="61"/>
      <c r="D149" s="62"/>
      <c r="E149" s="57"/>
      <c r="F149" s="57"/>
      <c r="G149" s="57"/>
      <c r="H149" s="57"/>
      <c r="I149" s="57"/>
      <c r="J149" s="57"/>
      <c r="K149" s="57"/>
      <c r="L149" s="57"/>
      <c r="M149" s="57"/>
      <c r="N149" s="64"/>
      <c r="O149" s="57"/>
      <c r="P149" s="57"/>
      <c r="Q149" s="57"/>
      <c r="R149" s="57"/>
      <c r="S149" s="57"/>
    </row>
    <row r="150" spans="2:19" x14ac:dyDescent="0.25">
      <c r="B150" s="61"/>
      <c r="D150" s="62"/>
      <c r="E150" s="57"/>
      <c r="F150" s="57"/>
      <c r="G150" s="57"/>
      <c r="H150" s="57"/>
      <c r="I150" s="57"/>
      <c r="J150" s="57"/>
      <c r="K150" s="57"/>
      <c r="L150" s="57"/>
      <c r="M150" s="57"/>
      <c r="N150" s="64"/>
      <c r="O150" s="57"/>
      <c r="P150" s="57"/>
      <c r="Q150" s="57"/>
      <c r="R150" s="57"/>
      <c r="S150" s="57"/>
    </row>
    <row r="151" spans="2:19" x14ac:dyDescent="0.25">
      <c r="B151" s="61"/>
      <c r="D151" s="62"/>
      <c r="E151" s="57"/>
      <c r="F151" s="57"/>
      <c r="G151" s="57"/>
      <c r="H151" s="57"/>
      <c r="I151" s="57"/>
      <c r="J151" s="57"/>
      <c r="K151" s="57"/>
      <c r="L151" s="57"/>
      <c r="M151" s="57"/>
      <c r="N151" s="64"/>
      <c r="O151" s="57"/>
      <c r="P151" s="57"/>
      <c r="Q151" s="57"/>
      <c r="R151" s="57"/>
      <c r="S151" s="57"/>
    </row>
    <row r="152" spans="2:19" x14ac:dyDescent="0.25">
      <c r="B152" s="61"/>
      <c r="D152" s="62"/>
      <c r="E152" s="57"/>
      <c r="F152" s="57"/>
      <c r="G152" s="57"/>
      <c r="H152" s="57"/>
      <c r="I152" s="57"/>
      <c r="J152" s="57"/>
      <c r="K152" s="57"/>
      <c r="L152" s="57"/>
      <c r="M152" s="57"/>
      <c r="N152" s="64"/>
      <c r="O152" s="57"/>
      <c r="P152" s="57"/>
      <c r="Q152" s="57"/>
      <c r="R152" s="57"/>
      <c r="S152" s="57"/>
    </row>
    <row r="153" spans="2:19" x14ac:dyDescent="0.25">
      <c r="B153" s="61"/>
      <c r="D153" s="62"/>
      <c r="E153" s="57"/>
      <c r="F153" s="57"/>
      <c r="G153" s="57"/>
      <c r="H153" s="57"/>
      <c r="I153" s="57"/>
      <c r="J153" s="57"/>
      <c r="K153" s="57"/>
      <c r="L153" s="57"/>
      <c r="M153" s="57"/>
      <c r="N153" s="64"/>
      <c r="O153" s="57"/>
      <c r="P153" s="57"/>
      <c r="Q153" s="57"/>
      <c r="R153" s="57"/>
      <c r="S153" s="57"/>
    </row>
    <row r="154" spans="2:19" x14ac:dyDescent="0.25">
      <c r="B154" s="61"/>
      <c r="D154" s="62"/>
      <c r="E154" s="57"/>
      <c r="F154" s="57"/>
      <c r="G154" s="57"/>
      <c r="H154" s="57"/>
      <c r="I154" s="57"/>
      <c r="J154" s="57"/>
      <c r="K154" s="57"/>
      <c r="L154" s="57"/>
      <c r="M154" s="57"/>
      <c r="N154" s="64"/>
      <c r="O154" s="57"/>
      <c r="P154" s="57"/>
      <c r="Q154" s="57"/>
      <c r="R154" s="57"/>
      <c r="S154" s="57"/>
    </row>
    <row r="155" spans="2:19" x14ac:dyDescent="0.25">
      <c r="B155" s="61"/>
      <c r="D155" s="62"/>
      <c r="E155" s="57"/>
      <c r="F155" s="57"/>
      <c r="G155" s="57"/>
      <c r="H155" s="57"/>
      <c r="I155" s="57"/>
      <c r="J155" s="57"/>
      <c r="K155" s="57"/>
      <c r="L155" s="57"/>
      <c r="M155" s="57"/>
      <c r="N155" s="64"/>
      <c r="O155" s="57"/>
      <c r="P155" s="57"/>
      <c r="Q155" s="57"/>
      <c r="R155" s="57"/>
      <c r="S155" s="57"/>
    </row>
    <row r="156" spans="2:19" x14ac:dyDescent="0.25">
      <c r="B156" s="61"/>
      <c r="D156" s="62"/>
      <c r="E156" s="57"/>
      <c r="F156" s="57"/>
      <c r="G156" s="57"/>
      <c r="H156" s="57"/>
      <c r="I156" s="57"/>
      <c r="J156" s="57"/>
      <c r="K156" s="57"/>
      <c r="L156" s="57"/>
      <c r="M156" s="57"/>
      <c r="N156" s="64"/>
      <c r="O156" s="57"/>
      <c r="P156" s="57"/>
      <c r="Q156" s="57"/>
      <c r="R156" s="57"/>
      <c r="S156" s="57"/>
    </row>
    <row r="157" spans="2:19" x14ac:dyDescent="0.25">
      <c r="B157" s="61"/>
      <c r="D157" s="62"/>
      <c r="E157" s="57"/>
      <c r="F157" s="57"/>
      <c r="G157" s="57"/>
      <c r="H157" s="57"/>
      <c r="I157" s="57"/>
      <c r="J157" s="57"/>
      <c r="K157" s="57"/>
      <c r="L157" s="57"/>
      <c r="M157" s="57"/>
      <c r="N157" s="64"/>
      <c r="O157" s="57"/>
      <c r="P157" s="57"/>
      <c r="Q157" s="57"/>
      <c r="R157" s="57"/>
      <c r="S157" s="57"/>
    </row>
    <row r="158" spans="2:19" x14ac:dyDescent="0.25">
      <c r="B158" s="61"/>
      <c r="D158" s="62"/>
      <c r="E158" s="57"/>
      <c r="F158" s="57"/>
      <c r="G158" s="57"/>
      <c r="H158" s="57"/>
      <c r="I158" s="57"/>
      <c r="J158" s="57"/>
      <c r="K158" s="57"/>
      <c r="L158" s="57"/>
      <c r="M158" s="57"/>
      <c r="N158" s="64"/>
      <c r="O158" s="57"/>
      <c r="P158" s="57"/>
      <c r="Q158" s="57"/>
      <c r="R158" s="57"/>
      <c r="S158" s="57"/>
    </row>
    <row r="159" spans="2:19" x14ac:dyDescent="0.25">
      <c r="B159" s="61"/>
      <c r="D159" s="62"/>
      <c r="E159" s="57"/>
      <c r="F159" s="57"/>
      <c r="G159" s="57"/>
      <c r="H159" s="57"/>
      <c r="I159" s="57"/>
      <c r="J159" s="57"/>
      <c r="K159" s="57"/>
      <c r="L159" s="57"/>
      <c r="M159" s="57"/>
      <c r="N159" s="64"/>
      <c r="O159" s="57"/>
      <c r="P159" s="57"/>
      <c r="Q159" s="57"/>
      <c r="R159" s="57"/>
      <c r="S159" s="57"/>
    </row>
    <row r="160" spans="2:19" x14ac:dyDescent="0.25">
      <c r="B160" s="61"/>
      <c r="D160" s="62"/>
      <c r="E160" s="57"/>
      <c r="F160" s="57"/>
      <c r="G160" s="57"/>
      <c r="H160" s="57"/>
      <c r="I160" s="57"/>
      <c r="J160" s="57"/>
      <c r="K160" s="57"/>
      <c r="L160" s="57"/>
      <c r="M160" s="57"/>
      <c r="N160" s="64"/>
      <c r="O160" s="57"/>
      <c r="P160" s="57"/>
      <c r="Q160" s="57"/>
      <c r="R160" s="57"/>
      <c r="S160" s="57"/>
    </row>
    <row r="161" spans="2:19" x14ac:dyDescent="0.25">
      <c r="B161" s="61"/>
      <c r="D161" s="62"/>
      <c r="E161" s="57"/>
      <c r="F161" s="57"/>
      <c r="G161" s="57"/>
      <c r="H161" s="57"/>
      <c r="I161" s="57"/>
      <c r="J161" s="57"/>
      <c r="K161" s="57"/>
      <c r="L161" s="57"/>
      <c r="M161" s="57"/>
      <c r="N161" s="64"/>
      <c r="O161" s="57"/>
      <c r="P161" s="57"/>
      <c r="Q161" s="57"/>
      <c r="R161" s="57"/>
      <c r="S161" s="57"/>
    </row>
    <row r="162" spans="2:19" x14ac:dyDescent="0.25">
      <c r="B162" s="61"/>
      <c r="D162" s="62"/>
      <c r="E162" s="57"/>
      <c r="F162" s="57"/>
      <c r="G162" s="57"/>
      <c r="H162" s="57"/>
      <c r="I162" s="57"/>
      <c r="J162" s="57"/>
      <c r="K162" s="57"/>
      <c r="L162" s="57"/>
      <c r="M162" s="57"/>
      <c r="N162" s="64"/>
      <c r="O162" s="57"/>
      <c r="P162" s="57"/>
      <c r="Q162" s="57"/>
      <c r="R162" s="57"/>
      <c r="S162" s="57"/>
    </row>
    <row r="163" spans="2:19" x14ac:dyDescent="0.25">
      <c r="B163" s="61"/>
      <c r="D163" s="62"/>
      <c r="E163" s="57"/>
      <c r="F163" s="57"/>
      <c r="G163" s="57"/>
      <c r="H163" s="57"/>
      <c r="I163" s="57"/>
      <c r="J163" s="57"/>
      <c r="K163" s="57"/>
      <c r="L163" s="57"/>
      <c r="M163" s="57"/>
      <c r="N163" s="64"/>
      <c r="O163" s="57"/>
      <c r="P163" s="57"/>
      <c r="Q163" s="57"/>
      <c r="R163" s="57"/>
      <c r="S163" s="57"/>
    </row>
    <row r="164" spans="2:19" x14ac:dyDescent="0.25">
      <c r="B164" s="61"/>
      <c r="D164" s="62"/>
      <c r="E164" s="57"/>
      <c r="F164" s="57"/>
      <c r="G164" s="57"/>
      <c r="H164" s="57"/>
      <c r="I164" s="57"/>
      <c r="J164" s="57"/>
      <c r="K164" s="57"/>
      <c r="L164" s="57"/>
      <c r="M164" s="57"/>
      <c r="N164" s="64"/>
      <c r="O164" s="57"/>
      <c r="P164" s="57"/>
      <c r="Q164" s="57"/>
      <c r="R164" s="57"/>
      <c r="S164" s="57"/>
    </row>
    <row r="165" spans="2:19" x14ac:dyDescent="0.25">
      <c r="B165" s="61"/>
      <c r="D165" s="62"/>
      <c r="E165" s="57"/>
      <c r="F165" s="57"/>
      <c r="G165" s="57"/>
      <c r="H165" s="57"/>
      <c r="I165" s="57"/>
      <c r="J165" s="57"/>
      <c r="K165" s="57"/>
      <c r="L165" s="57"/>
      <c r="M165" s="57"/>
      <c r="N165" s="64"/>
      <c r="O165" s="57"/>
      <c r="P165" s="57"/>
      <c r="Q165" s="57"/>
      <c r="R165" s="57"/>
      <c r="S165" s="57"/>
    </row>
    <row r="166" spans="2:19" x14ac:dyDescent="0.25">
      <c r="B166" s="61"/>
      <c r="D166" s="62"/>
      <c r="E166" s="57"/>
      <c r="F166" s="57"/>
      <c r="G166" s="57"/>
      <c r="H166" s="57"/>
      <c r="I166" s="57"/>
      <c r="J166" s="57"/>
      <c r="K166" s="57"/>
      <c r="L166" s="57"/>
      <c r="M166" s="57"/>
      <c r="N166" s="64"/>
      <c r="O166" s="57"/>
      <c r="P166" s="57"/>
      <c r="Q166" s="57"/>
      <c r="R166" s="57"/>
      <c r="S166" s="57"/>
    </row>
    <row r="167" spans="2:19" x14ac:dyDescent="0.25">
      <c r="B167" s="61"/>
      <c r="D167" s="62"/>
      <c r="E167" s="57"/>
      <c r="F167" s="57"/>
      <c r="G167" s="57"/>
      <c r="H167" s="57"/>
      <c r="I167" s="57"/>
      <c r="J167" s="57"/>
      <c r="K167" s="57"/>
      <c r="L167" s="57"/>
      <c r="M167" s="57"/>
      <c r="N167" s="64"/>
      <c r="O167" s="57"/>
      <c r="P167" s="57"/>
      <c r="Q167" s="57"/>
      <c r="R167" s="57"/>
      <c r="S167" s="57"/>
    </row>
    <row r="168" spans="2:19" x14ac:dyDescent="0.25">
      <c r="B168" s="61"/>
      <c r="D168" s="62"/>
      <c r="E168" s="57"/>
      <c r="F168" s="57"/>
      <c r="G168" s="57"/>
      <c r="H168" s="57"/>
      <c r="I168" s="57"/>
      <c r="J168" s="57"/>
      <c r="K168" s="57"/>
      <c r="L168" s="57"/>
      <c r="M168" s="57"/>
      <c r="N168" s="64"/>
      <c r="O168" s="57"/>
      <c r="P168" s="57"/>
      <c r="Q168" s="57"/>
      <c r="R168" s="57"/>
      <c r="S168" s="57"/>
    </row>
    <row r="169" spans="2:19" x14ac:dyDescent="0.25">
      <c r="B169" s="61"/>
      <c r="D169" s="62"/>
      <c r="E169" s="57"/>
      <c r="F169" s="57"/>
      <c r="G169" s="57"/>
      <c r="H169" s="57"/>
      <c r="I169" s="57"/>
      <c r="J169" s="57"/>
      <c r="K169" s="57"/>
      <c r="L169" s="57"/>
      <c r="M169" s="57"/>
      <c r="N169" s="64"/>
      <c r="O169" s="57"/>
      <c r="P169" s="57"/>
      <c r="Q169" s="57"/>
      <c r="R169" s="57"/>
      <c r="S169" s="57"/>
    </row>
    <row r="170" spans="2:19" x14ac:dyDescent="0.25">
      <c r="B170" s="61"/>
      <c r="D170" s="62"/>
      <c r="E170" s="57"/>
      <c r="F170" s="57"/>
      <c r="G170" s="57"/>
      <c r="H170" s="57"/>
      <c r="I170" s="57"/>
      <c r="J170" s="57"/>
      <c r="K170" s="57"/>
      <c r="L170" s="57"/>
      <c r="M170" s="57"/>
      <c r="N170" s="64"/>
      <c r="O170" s="57"/>
      <c r="P170" s="57"/>
      <c r="Q170" s="57"/>
      <c r="R170" s="57"/>
      <c r="S170" s="57"/>
    </row>
    <row r="171" spans="2:19" x14ac:dyDescent="0.25">
      <c r="B171" s="61"/>
      <c r="D171" s="62"/>
      <c r="E171" s="57"/>
      <c r="F171" s="57"/>
      <c r="G171" s="57"/>
      <c r="H171" s="57"/>
      <c r="I171" s="57"/>
      <c r="J171" s="57"/>
      <c r="K171" s="57"/>
      <c r="L171" s="57"/>
      <c r="M171" s="57"/>
      <c r="N171" s="64"/>
      <c r="O171" s="57"/>
      <c r="P171" s="57"/>
      <c r="Q171" s="57"/>
      <c r="R171" s="57"/>
      <c r="S171" s="57"/>
    </row>
    <row r="172" spans="2:19" x14ac:dyDescent="0.25">
      <c r="B172" s="61"/>
      <c r="D172" s="62"/>
      <c r="E172" s="57"/>
      <c r="F172" s="57"/>
      <c r="G172" s="57"/>
      <c r="H172" s="57"/>
      <c r="I172" s="57"/>
      <c r="J172" s="57"/>
      <c r="K172" s="57"/>
      <c r="L172" s="57"/>
      <c r="M172" s="57"/>
      <c r="N172" s="64"/>
      <c r="O172" s="57"/>
      <c r="P172" s="57"/>
      <c r="Q172" s="57"/>
      <c r="R172" s="57"/>
      <c r="S172" s="57"/>
    </row>
    <row r="173" spans="2:19" x14ac:dyDescent="0.25">
      <c r="B173" s="61"/>
      <c r="D173" s="62"/>
      <c r="E173" s="57"/>
      <c r="F173" s="57"/>
      <c r="G173" s="57"/>
      <c r="H173" s="57"/>
      <c r="I173" s="57"/>
      <c r="J173" s="57"/>
      <c r="K173" s="57"/>
      <c r="L173" s="57"/>
      <c r="M173" s="57"/>
      <c r="N173" s="64"/>
      <c r="O173" s="57"/>
      <c r="P173" s="57"/>
      <c r="Q173" s="57"/>
      <c r="R173" s="57"/>
      <c r="S173" s="57"/>
    </row>
    <row r="174" spans="2:19" x14ac:dyDescent="0.25">
      <c r="B174" s="61"/>
      <c r="D174" s="62"/>
      <c r="E174" s="57"/>
      <c r="F174" s="57"/>
      <c r="G174" s="57"/>
      <c r="H174" s="57"/>
      <c r="I174" s="57"/>
      <c r="J174" s="57"/>
      <c r="K174" s="57"/>
      <c r="L174" s="57"/>
      <c r="M174" s="57"/>
      <c r="N174" s="64"/>
      <c r="O174" s="57"/>
      <c r="P174" s="57"/>
      <c r="Q174" s="57"/>
      <c r="R174" s="57"/>
      <c r="S174" s="57"/>
    </row>
    <row r="175" spans="2:19" x14ac:dyDescent="0.25">
      <c r="B175" s="61"/>
      <c r="D175" s="62"/>
      <c r="E175" s="57"/>
      <c r="F175" s="57"/>
      <c r="G175" s="57"/>
      <c r="H175" s="57"/>
      <c r="I175" s="57"/>
      <c r="J175" s="57"/>
      <c r="K175" s="57"/>
      <c r="L175" s="57"/>
      <c r="M175" s="57"/>
      <c r="N175" s="64"/>
      <c r="O175" s="57"/>
      <c r="P175" s="57"/>
      <c r="Q175" s="57"/>
      <c r="R175" s="57"/>
      <c r="S175" s="57"/>
    </row>
    <row r="176" spans="2:19" x14ac:dyDescent="0.25">
      <c r="B176" s="61"/>
      <c r="D176" s="62"/>
      <c r="E176" s="57"/>
      <c r="F176" s="57"/>
      <c r="G176" s="57"/>
      <c r="H176" s="57"/>
      <c r="I176" s="57"/>
      <c r="J176" s="57"/>
      <c r="K176" s="57"/>
      <c r="L176" s="57"/>
      <c r="M176" s="57"/>
      <c r="N176" s="64"/>
      <c r="O176" s="57"/>
      <c r="P176" s="57"/>
      <c r="Q176" s="57"/>
      <c r="R176" s="57"/>
      <c r="S176" s="57"/>
    </row>
    <row r="177" spans="2:19" x14ac:dyDescent="0.25">
      <c r="B177" s="61"/>
      <c r="D177" s="62"/>
      <c r="E177" s="57"/>
      <c r="F177" s="57"/>
      <c r="G177" s="57"/>
      <c r="H177" s="57"/>
      <c r="I177" s="57"/>
      <c r="J177" s="57"/>
      <c r="K177" s="57"/>
      <c r="L177" s="57"/>
      <c r="M177" s="57"/>
      <c r="N177" s="64"/>
      <c r="O177" s="57"/>
      <c r="P177" s="57"/>
      <c r="Q177" s="57"/>
      <c r="R177" s="57"/>
      <c r="S177" s="57"/>
    </row>
    <row r="178" spans="2:19" x14ac:dyDescent="0.25">
      <c r="B178" s="61"/>
      <c r="D178" s="62"/>
      <c r="E178" s="57"/>
      <c r="F178" s="57"/>
      <c r="G178" s="57"/>
      <c r="H178" s="57"/>
      <c r="I178" s="57"/>
      <c r="J178" s="57"/>
      <c r="K178" s="57"/>
      <c r="L178" s="57"/>
      <c r="M178" s="57"/>
      <c r="N178" s="64"/>
      <c r="O178" s="57"/>
      <c r="P178" s="57"/>
      <c r="Q178" s="57"/>
      <c r="R178" s="57"/>
      <c r="S178" s="57"/>
    </row>
    <row r="179" spans="2:19" x14ac:dyDescent="0.25">
      <c r="B179" s="61"/>
      <c r="D179" s="62"/>
      <c r="E179" s="57"/>
      <c r="F179" s="57"/>
      <c r="G179" s="57"/>
      <c r="H179" s="57"/>
      <c r="I179" s="57"/>
      <c r="J179" s="57"/>
      <c r="K179" s="57"/>
      <c r="L179" s="57"/>
      <c r="M179" s="57"/>
      <c r="N179" s="64"/>
      <c r="O179" s="57"/>
      <c r="P179" s="57"/>
      <c r="Q179" s="57"/>
      <c r="R179" s="57"/>
      <c r="S179" s="57"/>
    </row>
    <row r="180" spans="2:19" x14ac:dyDescent="0.25">
      <c r="B180" s="61"/>
      <c r="D180" s="62"/>
      <c r="E180" s="57"/>
      <c r="F180" s="57"/>
      <c r="G180" s="57"/>
      <c r="H180" s="57"/>
      <c r="I180" s="57"/>
      <c r="J180" s="57"/>
      <c r="K180" s="57"/>
      <c r="L180" s="57"/>
      <c r="M180" s="57"/>
      <c r="N180" s="64"/>
      <c r="O180" s="57"/>
      <c r="P180" s="57"/>
      <c r="Q180" s="57"/>
      <c r="R180" s="57"/>
      <c r="S180" s="57"/>
    </row>
    <row r="181" spans="2:19" x14ac:dyDescent="0.25">
      <c r="B181" s="61"/>
      <c r="D181" s="62"/>
      <c r="E181" s="57"/>
      <c r="F181" s="57"/>
      <c r="G181" s="57"/>
      <c r="H181" s="57"/>
      <c r="I181" s="57"/>
      <c r="J181" s="57"/>
      <c r="K181" s="57"/>
      <c r="L181" s="57"/>
      <c r="M181" s="57"/>
      <c r="N181" s="64"/>
      <c r="O181" s="57"/>
      <c r="P181" s="57"/>
      <c r="Q181" s="57"/>
      <c r="R181" s="57"/>
      <c r="S181" s="57"/>
    </row>
    <row r="182" spans="2:19" x14ac:dyDescent="0.25">
      <c r="B182" s="61"/>
      <c r="D182" s="62"/>
      <c r="E182" s="57"/>
      <c r="F182" s="57"/>
      <c r="G182" s="57"/>
      <c r="H182" s="57"/>
      <c r="I182" s="57"/>
      <c r="J182" s="57"/>
      <c r="K182" s="57"/>
      <c r="L182" s="57"/>
      <c r="M182" s="57"/>
      <c r="N182" s="64"/>
      <c r="O182" s="57"/>
      <c r="P182" s="57"/>
      <c r="Q182" s="57"/>
      <c r="R182" s="57"/>
      <c r="S182" s="57"/>
    </row>
    <row r="183" spans="2:19" x14ac:dyDescent="0.25">
      <c r="B183" s="61"/>
      <c r="D183" s="62"/>
      <c r="E183" s="57"/>
      <c r="F183" s="57"/>
      <c r="G183" s="57"/>
      <c r="H183" s="57"/>
      <c r="I183" s="57"/>
      <c r="J183" s="57"/>
      <c r="K183" s="57"/>
      <c r="L183" s="57"/>
      <c r="M183" s="57"/>
      <c r="N183" s="64"/>
      <c r="O183" s="57"/>
      <c r="P183" s="57"/>
      <c r="Q183" s="57"/>
      <c r="R183" s="57"/>
      <c r="S183" s="57"/>
    </row>
    <row r="184" spans="2:19" x14ac:dyDescent="0.25">
      <c r="B184" s="61"/>
      <c r="D184" s="62"/>
      <c r="E184" s="57"/>
      <c r="F184" s="57"/>
      <c r="G184" s="57"/>
      <c r="H184" s="57"/>
      <c r="I184" s="57"/>
      <c r="J184" s="57"/>
      <c r="K184" s="57"/>
      <c r="L184" s="57"/>
      <c r="M184" s="57"/>
      <c r="N184" s="64"/>
      <c r="O184" s="57"/>
      <c r="P184" s="57"/>
      <c r="Q184" s="57"/>
      <c r="R184" s="57"/>
      <c r="S184" s="57"/>
    </row>
    <row r="185" spans="2:19" x14ac:dyDescent="0.25">
      <c r="B185" s="61"/>
      <c r="D185" s="62"/>
      <c r="E185" s="57"/>
      <c r="F185" s="57"/>
      <c r="G185" s="57"/>
      <c r="H185" s="57"/>
      <c r="I185" s="57"/>
      <c r="J185" s="57"/>
      <c r="K185" s="57"/>
      <c r="L185" s="57"/>
      <c r="M185" s="57"/>
      <c r="N185" s="64"/>
      <c r="O185" s="57"/>
      <c r="P185" s="57"/>
      <c r="Q185" s="57"/>
      <c r="R185" s="57"/>
      <c r="S185" s="57"/>
    </row>
    <row r="186" spans="2:19" x14ac:dyDescent="0.25">
      <c r="B186" s="61"/>
      <c r="D186" s="62"/>
      <c r="E186" s="57"/>
      <c r="F186" s="57"/>
      <c r="G186" s="57"/>
      <c r="H186" s="57"/>
      <c r="I186" s="57"/>
      <c r="J186" s="57"/>
      <c r="K186" s="57"/>
      <c r="L186" s="57"/>
      <c r="M186" s="57"/>
      <c r="N186" s="64"/>
      <c r="O186" s="57"/>
      <c r="P186" s="57"/>
      <c r="Q186" s="57"/>
      <c r="R186" s="57"/>
      <c r="S186" s="57"/>
    </row>
    <row r="187" spans="2:19" x14ac:dyDescent="0.25">
      <c r="B187" s="61"/>
      <c r="D187" s="62"/>
      <c r="E187" s="57"/>
      <c r="F187" s="57"/>
      <c r="G187" s="57"/>
      <c r="H187" s="57"/>
      <c r="I187" s="57"/>
      <c r="J187" s="57"/>
      <c r="K187" s="57"/>
      <c r="L187" s="57"/>
      <c r="M187" s="57"/>
      <c r="N187" s="64"/>
      <c r="O187" s="57"/>
      <c r="P187" s="57"/>
      <c r="Q187" s="57"/>
      <c r="R187" s="57"/>
      <c r="S187" s="57"/>
    </row>
    <row r="188" spans="2:19" x14ac:dyDescent="0.25">
      <c r="B188" s="61"/>
      <c r="D188" s="62"/>
      <c r="E188" s="57"/>
      <c r="F188" s="57"/>
      <c r="G188" s="57"/>
      <c r="H188" s="57"/>
      <c r="I188" s="57"/>
      <c r="J188" s="57"/>
      <c r="K188" s="57"/>
      <c r="L188" s="57"/>
      <c r="M188" s="57"/>
      <c r="N188" s="64"/>
      <c r="O188" s="57"/>
      <c r="P188" s="57"/>
      <c r="Q188" s="57"/>
      <c r="R188" s="57"/>
      <c r="S188" s="57"/>
    </row>
    <row r="189" spans="2:19" x14ac:dyDescent="0.25">
      <c r="B189" s="61"/>
      <c r="D189" s="62"/>
      <c r="E189" s="57"/>
      <c r="F189" s="57"/>
      <c r="G189" s="57"/>
      <c r="H189" s="57"/>
      <c r="I189" s="57"/>
      <c r="J189" s="57"/>
      <c r="K189" s="57"/>
      <c r="L189" s="57"/>
      <c r="M189" s="57"/>
      <c r="N189" s="64"/>
      <c r="O189" s="57"/>
      <c r="P189" s="57"/>
      <c r="Q189" s="57"/>
      <c r="R189" s="57"/>
      <c r="S189" s="57"/>
    </row>
    <row r="190" spans="2:19" x14ac:dyDescent="0.25">
      <c r="B190" s="61"/>
      <c r="D190" s="62"/>
      <c r="E190" s="57"/>
      <c r="F190" s="57"/>
      <c r="G190" s="57"/>
      <c r="H190" s="57"/>
      <c r="I190" s="57"/>
      <c r="J190" s="57"/>
      <c r="K190" s="57"/>
      <c r="L190" s="57"/>
      <c r="M190" s="57"/>
      <c r="N190" s="64"/>
      <c r="O190" s="57"/>
      <c r="P190" s="57"/>
      <c r="Q190" s="57"/>
      <c r="R190" s="57"/>
      <c r="S190" s="57"/>
    </row>
    <row r="191" spans="2:19" x14ac:dyDescent="0.25">
      <c r="B191" s="61"/>
      <c r="D191" s="62"/>
      <c r="E191" s="57"/>
      <c r="F191" s="57"/>
      <c r="G191" s="57"/>
      <c r="H191" s="57"/>
      <c r="I191" s="57"/>
      <c r="J191" s="57"/>
      <c r="K191" s="57"/>
      <c r="L191" s="57"/>
      <c r="M191" s="57"/>
      <c r="N191" s="64"/>
      <c r="O191" s="57"/>
      <c r="P191" s="57"/>
      <c r="Q191" s="57"/>
      <c r="R191" s="57"/>
      <c r="S191" s="57"/>
    </row>
    <row r="192" spans="2:19" x14ac:dyDescent="0.25">
      <c r="B192" s="61"/>
      <c r="D192" s="62"/>
      <c r="E192" s="57"/>
      <c r="F192" s="57"/>
      <c r="G192" s="57"/>
      <c r="H192" s="57"/>
      <c r="I192" s="57"/>
      <c r="J192" s="57"/>
      <c r="K192" s="57"/>
      <c r="L192" s="57"/>
      <c r="M192" s="57"/>
      <c r="N192" s="64"/>
      <c r="O192" s="57"/>
      <c r="P192" s="57"/>
      <c r="Q192" s="57"/>
      <c r="R192" s="57"/>
      <c r="S192" s="57"/>
    </row>
    <row r="193" spans="2:19" x14ac:dyDescent="0.25">
      <c r="B193" s="61"/>
      <c r="D193" s="62"/>
      <c r="E193" s="57"/>
      <c r="F193" s="57"/>
      <c r="G193" s="57"/>
      <c r="H193" s="57"/>
      <c r="I193" s="57"/>
      <c r="J193" s="57"/>
      <c r="K193" s="57"/>
      <c r="L193" s="57"/>
      <c r="M193" s="57"/>
      <c r="N193" s="64"/>
      <c r="O193" s="57"/>
      <c r="P193" s="57"/>
      <c r="Q193" s="57"/>
      <c r="R193" s="57"/>
      <c r="S193" s="57"/>
    </row>
    <row r="194" spans="2:19" x14ac:dyDescent="0.25">
      <c r="B194" s="61"/>
      <c r="D194" s="62"/>
      <c r="E194" s="57"/>
      <c r="F194" s="57"/>
      <c r="G194" s="57"/>
      <c r="H194" s="57"/>
      <c r="I194" s="57"/>
      <c r="J194" s="57"/>
      <c r="K194" s="57"/>
      <c r="L194" s="57"/>
      <c r="M194" s="57"/>
      <c r="N194" s="64"/>
      <c r="O194" s="57"/>
      <c r="P194" s="57"/>
      <c r="Q194" s="57"/>
      <c r="R194" s="57"/>
      <c r="S194" s="57"/>
    </row>
    <row r="195" spans="2:19" x14ac:dyDescent="0.25">
      <c r="B195" s="61"/>
      <c r="D195" s="62"/>
      <c r="E195" s="57"/>
      <c r="F195" s="57"/>
      <c r="G195" s="57"/>
      <c r="H195" s="57"/>
      <c r="I195" s="57"/>
      <c r="J195" s="57"/>
      <c r="K195" s="57"/>
      <c r="L195" s="57"/>
      <c r="M195" s="57"/>
      <c r="N195" s="64"/>
      <c r="O195" s="57"/>
      <c r="P195" s="57"/>
      <c r="Q195" s="57"/>
      <c r="R195" s="57"/>
      <c r="S195" s="57"/>
    </row>
    <row r="196" spans="2:19" x14ac:dyDescent="0.25">
      <c r="B196" s="61"/>
      <c r="D196" s="62"/>
      <c r="E196" s="57"/>
      <c r="F196" s="57"/>
      <c r="G196" s="57"/>
      <c r="H196" s="57"/>
      <c r="I196" s="57"/>
      <c r="J196" s="57"/>
      <c r="K196" s="57"/>
      <c r="L196" s="57"/>
      <c r="M196" s="57"/>
      <c r="N196" s="64"/>
      <c r="O196" s="57"/>
      <c r="P196" s="57"/>
      <c r="Q196" s="57"/>
      <c r="R196" s="57"/>
      <c r="S196" s="57"/>
    </row>
    <row r="197" spans="2:19" x14ac:dyDescent="0.25">
      <c r="B197" s="61"/>
      <c r="D197" s="62"/>
      <c r="E197" s="57"/>
      <c r="F197" s="57"/>
      <c r="G197" s="57"/>
      <c r="H197" s="57"/>
      <c r="I197" s="57"/>
      <c r="J197" s="57"/>
      <c r="K197" s="57"/>
      <c r="L197" s="57"/>
      <c r="M197" s="57"/>
      <c r="N197" s="64"/>
      <c r="O197" s="57"/>
      <c r="P197" s="57"/>
      <c r="Q197" s="57"/>
      <c r="R197" s="57"/>
      <c r="S197" s="57"/>
    </row>
    <row r="198" spans="2:19" x14ac:dyDescent="0.25">
      <c r="B198" s="61"/>
      <c r="D198" s="62"/>
      <c r="E198" s="57"/>
      <c r="F198" s="57"/>
      <c r="G198" s="57"/>
      <c r="H198" s="57"/>
      <c r="I198" s="57"/>
      <c r="J198" s="57"/>
      <c r="K198" s="57"/>
      <c r="L198" s="57"/>
      <c r="M198" s="57"/>
      <c r="N198" s="64"/>
      <c r="O198" s="57"/>
      <c r="P198" s="57"/>
      <c r="Q198" s="57"/>
      <c r="R198" s="57"/>
      <c r="S198" s="57"/>
    </row>
    <row r="199" spans="2:19" x14ac:dyDescent="0.25">
      <c r="B199" s="61"/>
      <c r="D199" s="62"/>
      <c r="E199" s="57"/>
      <c r="F199" s="57"/>
      <c r="G199" s="57"/>
      <c r="H199" s="57"/>
      <c r="I199" s="57"/>
      <c r="J199" s="57"/>
      <c r="K199" s="57"/>
      <c r="L199" s="57"/>
      <c r="M199" s="57"/>
      <c r="N199" s="64"/>
      <c r="O199" s="57"/>
      <c r="P199" s="57"/>
      <c r="Q199" s="57"/>
      <c r="R199" s="57"/>
      <c r="S199" s="57"/>
    </row>
    <row r="200" spans="2:19" x14ac:dyDescent="0.25">
      <c r="B200" s="61"/>
      <c r="D200" s="62"/>
      <c r="E200" s="57"/>
      <c r="F200" s="57"/>
      <c r="G200" s="57"/>
      <c r="H200" s="57"/>
      <c r="I200" s="57"/>
      <c r="J200" s="57"/>
      <c r="K200" s="57"/>
      <c r="L200" s="57"/>
      <c r="M200" s="57"/>
      <c r="N200" s="64"/>
      <c r="O200" s="57"/>
      <c r="P200" s="57"/>
      <c r="Q200" s="57"/>
      <c r="R200" s="57"/>
      <c r="S200" s="57"/>
    </row>
    <row r="201" spans="2:19" x14ac:dyDescent="0.25">
      <c r="B201" s="61"/>
      <c r="D201" s="62"/>
      <c r="E201" s="57"/>
      <c r="F201" s="57"/>
      <c r="G201" s="57"/>
      <c r="H201" s="57"/>
      <c r="I201" s="57"/>
      <c r="J201" s="57"/>
      <c r="K201" s="57"/>
      <c r="L201" s="57"/>
      <c r="M201" s="57"/>
      <c r="N201" s="64"/>
      <c r="O201" s="57"/>
      <c r="P201" s="57"/>
      <c r="Q201" s="57"/>
      <c r="R201" s="57"/>
      <c r="S201" s="57"/>
    </row>
    <row r="202" spans="2:19" x14ac:dyDescent="0.25">
      <c r="B202" s="61"/>
      <c r="D202" s="62"/>
      <c r="E202" s="57"/>
      <c r="F202" s="57"/>
      <c r="G202" s="57"/>
      <c r="H202" s="57"/>
      <c r="I202" s="57"/>
      <c r="J202" s="57"/>
      <c r="K202" s="57"/>
      <c r="L202" s="57"/>
      <c r="M202" s="57"/>
      <c r="N202" s="64"/>
      <c r="O202" s="57"/>
      <c r="P202" s="57"/>
      <c r="Q202" s="57"/>
      <c r="R202" s="57"/>
      <c r="S202" s="57"/>
    </row>
    <row r="203" spans="2:19" x14ac:dyDescent="0.25">
      <c r="B203" s="61"/>
      <c r="D203" s="62"/>
      <c r="E203" s="57"/>
      <c r="F203" s="57"/>
      <c r="G203" s="57"/>
      <c r="H203" s="57"/>
      <c r="I203" s="57"/>
      <c r="J203" s="57"/>
      <c r="K203" s="57"/>
      <c r="L203" s="57"/>
      <c r="M203" s="57"/>
      <c r="N203" s="64"/>
      <c r="O203" s="57"/>
      <c r="P203" s="57"/>
      <c r="Q203" s="57"/>
      <c r="R203" s="57"/>
      <c r="S203" s="57"/>
    </row>
    <row r="204" spans="2:19" x14ac:dyDescent="0.25">
      <c r="B204" s="61"/>
      <c r="D204" s="62"/>
      <c r="E204" s="57"/>
      <c r="F204" s="57"/>
      <c r="G204" s="57"/>
      <c r="H204" s="57"/>
      <c r="I204" s="57"/>
      <c r="J204" s="57"/>
      <c r="K204" s="57"/>
      <c r="L204" s="57"/>
      <c r="M204" s="57"/>
      <c r="N204" s="64"/>
      <c r="O204" s="57"/>
      <c r="P204" s="57"/>
      <c r="Q204" s="57"/>
      <c r="R204" s="57"/>
      <c r="S204" s="57"/>
    </row>
    <row r="205" spans="2:19" x14ac:dyDescent="0.25">
      <c r="B205" s="61"/>
      <c r="D205" s="62"/>
      <c r="E205" s="57"/>
      <c r="F205" s="57"/>
      <c r="G205" s="57"/>
      <c r="H205" s="57"/>
      <c r="I205" s="57"/>
      <c r="J205" s="57"/>
      <c r="K205" s="57"/>
      <c r="L205" s="57"/>
      <c r="M205" s="57"/>
      <c r="N205" s="64"/>
      <c r="O205" s="57"/>
      <c r="P205" s="57"/>
      <c r="Q205" s="57"/>
      <c r="R205" s="57"/>
      <c r="S205" s="57"/>
    </row>
    <row r="206" spans="2:19" x14ac:dyDescent="0.25">
      <c r="B206" s="61"/>
      <c r="D206" s="62"/>
      <c r="E206" s="57"/>
      <c r="F206" s="57"/>
      <c r="G206" s="57"/>
      <c r="H206" s="57"/>
      <c r="I206" s="57"/>
      <c r="J206" s="57"/>
      <c r="K206" s="57"/>
      <c r="L206" s="57"/>
      <c r="M206" s="57"/>
      <c r="N206" s="64"/>
      <c r="O206" s="57"/>
      <c r="P206" s="57"/>
      <c r="Q206" s="57"/>
      <c r="R206" s="57"/>
      <c r="S206" s="57"/>
    </row>
    <row r="207" spans="2:19" x14ac:dyDescent="0.25">
      <c r="B207" s="61"/>
      <c r="D207" s="62"/>
      <c r="E207" s="57"/>
      <c r="F207" s="57"/>
      <c r="G207" s="57"/>
      <c r="H207" s="57"/>
      <c r="I207" s="57"/>
      <c r="J207" s="57"/>
      <c r="K207" s="57"/>
      <c r="L207" s="57"/>
      <c r="M207" s="57"/>
      <c r="N207" s="64"/>
      <c r="O207" s="57"/>
      <c r="P207" s="57"/>
      <c r="Q207" s="57"/>
      <c r="R207" s="57"/>
      <c r="S207" s="57"/>
    </row>
    <row r="208" spans="2:19" x14ac:dyDescent="0.25">
      <c r="B208" s="61"/>
      <c r="D208" s="62"/>
      <c r="E208" s="57"/>
      <c r="F208" s="57"/>
      <c r="G208" s="57"/>
      <c r="H208" s="57"/>
      <c r="I208" s="57"/>
      <c r="J208" s="57"/>
      <c r="K208" s="57"/>
      <c r="L208" s="57"/>
      <c r="M208" s="57"/>
      <c r="N208" s="64"/>
      <c r="O208" s="57"/>
      <c r="P208" s="57"/>
      <c r="Q208" s="57"/>
      <c r="R208" s="57"/>
      <c r="S208" s="57"/>
    </row>
    <row r="209" spans="2:19" x14ac:dyDescent="0.25">
      <c r="B209" s="61"/>
      <c r="D209" s="62"/>
      <c r="E209" s="57"/>
      <c r="F209" s="57"/>
      <c r="G209" s="57"/>
      <c r="H209" s="57"/>
      <c r="I209" s="57"/>
      <c r="J209" s="57"/>
      <c r="K209" s="57"/>
      <c r="L209" s="57"/>
      <c r="M209" s="57"/>
      <c r="N209" s="64"/>
      <c r="O209" s="57"/>
      <c r="P209" s="57"/>
      <c r="Q209" s="57"/>
      <c r="R209" s="57"/>
      <c r="S209" s="57"/>
    </row>
    <row r="210" spans="2:19" x14ac:dyDescent="0.25">
      <c r="B210" s="61"/>
      <c r="D210" s="62"/>
      <c r="E210" s="57"/>
      <c r="F210" s="57"/>
      <c r="G210" s="57"/>
      <c r="H210" s="57"/>
      <c r="I210" s="57"/>
      <c r="J210" s="57"/>
      <c r="K210" s="57"/>
      <c r="L210" s="57"/>
      <c r="M210" s="57"/>
      <c r="N210" s="64"/>
      <c r="O210" s="57"/>
      <c r="P210" s="57"/>
      <c r="Q210" s="57"/>
      <c r="R210" s="57"/>
      <c r="S210" s="57"/>
    </row>
    <row r="211" spans="2:19" x14ac:dyDescent="0.25">
      <c r="B211" s="61"/>
      <c r="D211" s="62"/>
      <c r="E211" s="57"/>
      <c r="F211" s="57"/>
      <c r="G211" s="57"/>
      <c r="H211" s="57"/>
      <c r="I211" s="57"/>
      <c r="J211" s="57"/>
      <c r="K211" s="57"/>
      <c r="L211" s="57"/>
      <c r="M211" s="57"/>
      <c r="N211" s="64"/>
      <c r="O211" s="57"/>
      <c r="P211" s="57"/>
      <c r="Q211" s="57"/>
      <c r="R211" s="57"/>
      <c r="S211" s="57"/>
    </row>
    <row r="212" spans="2:19" x14ac:dyDescent="0.25">
      <c r="B212" s="61"/>
      <c r="D212" s="62"/>
      <c r="E212" s="57"/>
      <c r="F212" s="57"/>
      <c r="G212" s="57"/>
      <c r="H212" s="57"/>
      <c r="I212" s="57"/>
      <c r="J212" s="57"/>
      <c r="K212" s="57"/>
      <c r="L212" s="57"/>
      <c r="M212" s="57"/>
      <c r="N212" s="64"/>
      <c r="O212" s="57"/>
      <c r="P212" s="57"/>
      <c r="Q212" s="57"/>
      <c r="R212" s="57"/>
      <c r="S212" s="57"/>
    </row>
    <row r="213" spans="2:19" x14ac:dyDescent="0.25">
      <c r="B213" s="61"/>
      <c r="D213" s="62"/>
      <c r="E213" s="57"/>
      <c r="F213" s="57"/>
      <c r="G213" s="57"/>
      <c r="H213" s="57"/>
      <c r="I213" s="57"/>
      <c r="J213" s="57"/>
      <c r="K213" s="57"/>
      <c r="L213" s="57"/>
      <c r="M213" s="57"/>
      <c r="N213" s="64"/>
      <c r="O213" s="57"/>
      <c r="P213" s="57"/>
      <c r="Q213" s="57"/>
      <c r="R213" s="57"/>
      <c r="S213" s="57"/>
    </row>
    <row r="214" spans="2:19" x14ac:dyDescent="0.25">
      <c r="B214" s="61"/>
      <c r="D214" s="62"/>
      <c r="E214" s="57"/>
      <c r="F214" s="57"/>
      <c r="G214" s="57"/>
      <c r="H214" s="57"/>
      <c r="I214" s="57"/>
      <c r="J214" s="57"/>
      <c r="K214" s="57"/>
      <c r="L214" s="57"/>
      <c r="M214" s="57"/>
      <c r="N214" s="64"/>
      <c r="O214" s="57"/>
      <c r="P214" s="57"/>
      <c r="Q214" s="57"/>
      <c r="R214" s="57"/>
      <c r="S214" s="57"/>
    </row>
    <row r="215" spans="2:19" x14ac:dyDescent="0.25">
      <c r="B215" s="61"/>
      <c r="D215" s="62"/>
      <c r="E215" s="57"/>
      <c r="F215" s="57"/>
      <c r="G215" s="57"/>
      <c r="H215" s="57"/>
      <c r="I215" s="57"/>
      <c r="J215" s="57"/>
      <c r="K215" s="57"/>
      <c r="L215" s="57"/>
      <c r="M215" s="57"/>
      <c r="N215" s="64"/>
      <c r="O215" s="57"/>
      <c r="P215" s="57"/>
      <c r="Q215" s="57"/>
      <c r="R215" s="57"/>
      <c r="S215" s="57"/>
    </row>
    <row r="216" spans="2:19" x14ac:dyDescent="0.25">
      <c r="B216" s="61"/>
      <c r="D216" s="62"/>
      <c r="E216" s="57"/>
      <c r="F216" s="57"/>
      <c r="G216" s="57"/>
      <c r="H216" s="57"/>
      <c r="I216" s="57"/>
      <c r="J216" s="57"/>
      <c r="K216" s="57"/>
      <c r="L216" s="57"/>
      <c r="M216" s="57"/>
      <c r="N216" s="64"/>
      <c r="O216" s="57"/>
      <c r="P216" s="57"/>
      <c r="Q216" s="57"/>
      <c r="R216" s="57"/>
      <c r="S216" s="57"/>
    </row>
    <row r="217" spans="2:19" x14ac:dyDescent="0.25">
      <c r="B217" s="61"/>
      <c r="D217" s="62"/>
      <c r="E217" s="57"/>
      <c r="F217" s="57"/>
      <c r="G217" s="57"/>
      <c r="H217" s="57"/>
      <c r="I217" s="57"/>
      <c r="J217" s="57"/>
      <c r="K217" s="57"/>
      <c r="L217" s="57"/>
      <c r="M217" s="57"/>
      <c r="N217" s="64"/>
      <c r="O217" s="57"/>
      <c r="P217" s="57"/>
      <c r="Q217" s="57"/>
      <c r="R217" s="57"/>
      <c r="S217" s="57"/>
    </row>
    <row r="218" spans="2:19" x14ac:dyDescent="0.25">
      <c r="B218" s="61"/>
      <c r="D218" s="62"/>
      <c r="E218" s="57"/>
      <c r="F218" s="57"/>
      <c r="G218" s="57"/>
      <c r="H218" s="57"/>
      <c r="I218" s="57"/>
      <c r="J218" s="57"/>
      <c r="K218" s="57"/>
      <c r="L218" s="57"/>
      <c r="M218" s="57"/>
      <c r="N218" s="64"/>
      <c r="O218" s="57"/>
      <c r="P218" s="57"/>
      <c r="Q218" s="57"/>
      <c r="R218" s="57"/>
      <c r="S218" s="57"/>
    </row>
    <row r="219" spans="2:19" x14ac:dyDescent="0.25">
      <c r="B219" s="61"/>
      <c r="D219" s="62"/>
      <c r="E219" s="57"/>
      <c r="F219" s="57"/>
      <c r="G219" s="57"/>
      <c r="H219" s="57"/>
      <c r="I219" s="57"/>
      <c r="J219" s="57"/>
      <c r="K219" s="57"/>
      <c r="L219" s="57"/>
      <c r="M219" s="57"/>
      <c r="N219" s="64"/>
      <c r="O219" s="57"/>
      <c r="P219" s="57"/>
      <c r="Q219" s="57"/>
      <c r="R219" s="57"/>
      <c r="S219" s="57"/>
    </row>
    <row r="220" spans="2:19" x14ac:dyDescent="0.25">
      <c r="B220" s="61"/>
      <c r="D220" s="62"/>
      <c r="E220" s="57"/>
      <c r="F220" s="57"/>
      <c r="G220" s="57"/>
      <c r="H220" s="57"/>
      <c r="I220" s="57"/>
      <c r="J220" s="57"/>
      <c r="K220" s="57"/>
      <c r="L220" s="57"/>
      <c r="M220" s="57"/>
      <c r="N220" s="64"/>
      <c r="O220" s="57"/>
      <c r="P220" s="57"/>
      <c r="Q220" s="57"/>
      <c r="R220" s="57"/>
      <c r="S220" s="57"/>
    </row>
    <row r="221" spans="2:19" x14ac:dyDescent="0.25">
      <c r="B221" s="61"/>
      <c r="D221" s="62"/>
      <c r="E221" s="57"/>
      <c r="F221" s="57"/>
      <c r="G221" s="57"/>
      <c r="H221" s="57"/>
      <c r="I221" s="57"/>
      <c r="J221" s="57"/>
      <c r="K221" s="57"/>
      <c r="L221" s="57"/>
      <c r="M221" s="57"/>
      <c r="N221" s="64"/>
      <c r="O221" s="57"/>
      <c r="P221" s="57"/>
      <c r="Q221" s="57"/>
      <c r="R221" s="57"/>
      <c r="S221" s="57"/>
    </row>
    <row r="222" spans="2:19" x14ac:dyDescent="0.25">
      <c r="B222" s="61"/>
      <c r="D222" s="62"/>
      <c r="E222" s="57"/>
      <c r="F222" s="57"/>
      <c r="G222" s="57"/>
      <c r="H222" s="57"/>
      <c r="I222" s="57"/>
      <c r="J222" s="57"/>
      <c r="K222" s="57"/>
      <c r="L222" s="57"/>
      <c r="M222" s="57"/>
      <c r="N222" s="64"/>
      <c r="O222" s="57"/>
      <c r="P222" s="57"/>
      <c r="Q222" s="57"/>
      <c r="R222" s="57"/>
      <c r="S222" s="57"/>
    </row>
    <row r="223" spans="2:19" x14ac:dyDescent="0.25">
      <c r="B223" s="61"/>
      <c r="D223" s="62"/>
      <c r="E223" s="57"/>
      <c r="F223" s="57"/>
      <c r="G223" s="57"/>
      <c r="H223" s="57"/>
      <c r="I223" s="57"/>
      <c r="J223" s="57"/>
      <c r="K223" s="57"/>
      <c r="L223" s="57"/>
      <c r="M223" s="57"/>
      <c r="N223" s="64"/>
      <c r="O223" s="57"/>
      <c r="P223" s="57"/>
      <c r="Q223" s="57"/>
      <c r="R223" s="57"/>
      <c r="S223" s="57"/>
    </row>
    <row r="224" spans="2:19" x14ac:dyDescent="0.25">
      <c r="B224" s="61"/>
      <c r="D224" s="62"/>
      <c r="E224" s="57"/>
      <c r="F224" s="57"/>
      <c r="G224" s="57"/>
      <c r="H224" s="57"/>
      <c r="I224" s="57"/>
      <c r="J224" s="57"/>
      <c r="K224" s="57"/>
      <c r="L224" s="57"/>
      <c r="M224" s="57"/>
      <c r="N224" s="64"/>
      <c r="O224" s="57"/>
      <c r="P224" s="57"/>
      <c r="Q224" s="57"/>
      <c r="R224" s="57"/>
      <c r="S224" s="57"/>
    </row>
    <row r="225" spans="2:19" x14ac:dyDescent="0.25">
      <c r="B225" s="61"/>
      <c r="D225" s="62"/>
      <c r="E225" s="57"/>
      <c r="F225" s="57"/>
      <c r="G225" s="57"/>
      <c r="H225" s="57"/>
      <c r="I225" s="57"/>
      <c r="J225" s="57"/>
      <c r="K225" s="57"/>
      <c r="L225" s="57"/>
      <c r="M225" s="57"/>
      <c r="N225" s="64"/>
      <c r="O225" s="57"/>
      <c r="P225" s="57"/>
      <c r="Q225" s="57"/>
      <c r="R225" s="57"/>
      <c r="S225" s="57"/>
    </row>
    <row r="226" spans="2:19" x14ac:dyDescent="0.25">
      <c r="B226" s="61"/>
      <c r="D226" s="62"/>
      <c r="E226" s="57"/>
      <c r="F226" s="57"/>
      <c r="G226" s="57"/>
      <c r="H226" s="57"/>
      <c r="I226" s="57"/>
      <c r="J226" s="57"/>
      <c r="K226" s="57"/>
      <c r="L226" s="57"/>
      <c r="M226" s="57"/>
      <c r="N226" s="64"/>
      <c r="O226" s="57"/>
      <c r="P226" s="57"/>
      <c r="Q226" s="57"/>
      <c r="R226" s="57"/>
      <c r="S226" s="57"/>
    </row>
    <row r="227" spans="2:19" x14ac:dyDescent="0.25">
      <c r="B227" s="61"/>
      <c r="D227" s="62"/>
      <c r="E227" s="57"/>
      <c r="F227" s="57"/>
      <c r="G227" s="57"/>
      <c r="H227" s="57"/>
      <c r="I227" s="57"/>
      <c r="J227" s="57"/>
      <c r="K227" s="57"/>
      <c r="L227" s="57"/>
      <c r="M227" s="57"/>
      <c r="N227" s="64"/>
      <c r="O227" s="57"/>
      <c r="P227" s="57"/>
      <c r="Q227" s="57"/>
      <c r="R227" s="57"/>
      <c r="S227" s="57"/>
    </row>
    <row r="228" spans="2:19" x14ac:dyDescent="0.25">
      <c r="B228" s="61"/>
      <c r="D228" s="62"/>
      <c r="E228" s="57"/>
      <c r="F228" s="57"/>
      <c r="G228" s="57"/>
      <c r="H228" s="57"/>
      <c r="I228" s="57"/>
      <c r="J228" s="57"/>
      <c r="K228" s="57"/>
      <c r="L228" s="57"/>
      <c r="M228" s="57"/>
      <c r="N228" s="64"/>
      <c r="O228" s="57"/>
      <c r="P228" s="57"/>
      <c r="Q228" s="57"/>
      <c r="R228" s="57"/>
      <c r="S228" s="57"/>
    </row>
    <row r="229" spans="2:19" x14ac:dyDescent="0.25">
      <c r="B229" s="61"/>
      <c r="D229" s="62"/>
      <c r="E229" s="57"/>
      <c r="F229" s="57"/>
      <c r="G229" s="57"/>
      <c r="H229" s="57"/>
      <c r="I229" s="57"/>
      <c r="J229" s="57"/>
      <c r="K229" s="57"/>
      <c r="L229" s="57"/>
      <c r="M229" s="57"/>
      <c r="N229" s="64"/>
      <c r="O229" s="57"/>
      <c r="P229" s="57"/>
      <c r="Q229" s="57"/>
      <c r="R229" s="57"/>
      <c r="S229" s="57"/>
    </row>
    <row r="230" spans="2:19" x14ac:dyDescent="0.25">
      <c r="B230" s="61"/>
      <c r="D230" s="62"/>
      <c r="E230" s="57"/>
      <c r="F230" s="57"/>
      <c r="G230" s="57"/>
      <c r="H230" s="57"/>
      <c r="I230" s="57"/>
      <c r="J230" s="57"/>
      <c r="K230" s="57"/>
      <c r="L230" s="57"/>
      <c r="M230" s="57"/>
      <c r="N230" s="64"/>
      <c r="O230" s="57"/>
      <c r="P230" s="57"/>
      <c r="Q230" s="57"/>
      <c r="R230" s="57"/>
      <c r="S230" s="57"/>
    </row>
    <row r="231" spans="2:19" x14ac:dyDescent="0.25">
      <c r="B231" s="61"/>
      <c r="D231" s="62"/>
      <c r="E231" s="57"/>
      <c r="F231" s="57"/>
      <c r="G231" s="57"/>
      <c r="H231" s="57"/>
      <c r="I231" s="57"/>
      <c r="J231" s="57"/>
      <c r="K231" s="57"/>
      <c r="L231" s="57"/>
      <c r="M231" s="57"/>
      <c r="N231" s="64"/>
      <c r="O231" s="57"/>
      <c r="P231" s="57"/>
      <c r="Q231" s="57"/>
      <c r="R231" s="57"/>
      <c r="S231" s="57"/>
    </row>
    <row r="232" spans="2:19" x14ac:dyDescent="0.25">
      <c r="B232" s="61"/>
      <c r="D232" s="62"/>
      <c r="E232" s="57"/>
      <c r="F232" s="57"/>
      <c r="G232" s="57"/>
      <c r="H232" s="57"/>
      <c r="I232" s="57"/>
      <c r="J232" s="57"/>
      <c r="K232" s="57"/>
      <c r="L232" s="57"/>
      <c r="M232" s="57"/>
      <c r="N232" s="64"/>
      <c r="O232" s="57"/>
      <c r="P232" s="57"/>
      <c r="Q232" s="57"/>
      <c r="R232" s="57"/>
      <c r="S232" s="57"/>
    </row>
    <row r="233" spans="2:19" x14ac:dyDescent="0.25">
      <c r="B233" s="61"/>
      <c r="D233" s="62"/>
      <c r="E233" s="57"/>
      <c r="F233" s="57"/>
      <c r="G233" s="57"/>
      <c r="H233" s="57"/>
      <c r="I233" s="57"/>
      <c r="J233" s="57"/>
      <c r="K233" s="57"/>
      <c r="L233" s="57"/>
      <c r="M233" s="57"/>
      <c r="N233" s="64"/>
      <c r="O233" s="57"/>
      <c r="P233" s="57"/>
      <c r="Q233" s="57"/>
      <c r="R233" s="57"/>
      <c r="S233" s="57"/>
    </row>
    <row r="234" spans="2:19" x14ac:dyDescent="0.25">
      <c r="B234" s="61"/>
      <c r="D234" s="62"/>
      <c r="E234" s="57"/>
      <c r="F234" s="57"/>
      <c r="G234" s="57"/>
      <c r="H234" s="57"/>
      <c r="I234" s="57"/>
      <c r="J234" s="57"/>
      <c r="K234" s="57"/>
      <c r="L234" s="57"/>
      <c r="M234" s="57"/>
      <c r="N234" s="64"/>
      <c r="O234" s="57"/>
      <c r="P234" s="57"/>
      <c r="Q234" s="57"/>
      <c r="R234" s="57"/>
      <c r="S234" s="57"/>
    </row>
    <row r="235" spans="2:19" x14ac:dyDescent="0.25">
      <c r="B235" s="61"/>
      <c r="D235" s="62"/>
      <c r="E235" s="57"/>
      <c r="F235" s="57"/>
      <c r="G235" s="57"/>
      <c r="H235" s="57"/>
      <c r="I235" s="57"/>
      <c r="J235" s="57"/>
      <c r="K235" s="57"/>
      <c r="L235" s="57"/>
      <c r="M235" s="57"/>
      <c r="N235" s="64"/>
      <c r="O235" s="57"/>
      <c r="P235" s="57"/>
      <c r="Q235" s="57"/>
      <c r="R235" s="57"/>
      <c r="S235" s="57"/>
    </row>
    <row r="236" spans="2:19" x14ac:dyDescent="0.25">
      <c r="B236" s="61"/>
      <c r="D236" s="62"/>
      <c r="E236" s="57"/>
      <c r="F236" s="57"/>
      <c r="G236" s="57"/>
      <c r="H236" s="57"/>
      <c r="I236" s="57"/>
      <c r="J236" s="57"/>
      <c r="K236" s="57"/>
      <c r="L236" s="57"/>
      <c r="M236" s="57"/>
      <c r="N236" s="64"/>
      <c r="O236" s="57"/>
      <c r="P236" s="57"/>
      <c r="Q236" s="57"/>
      <c r="R236" s="57"/>
      <c r="S236" s="57"/>
    </row>
    <row r="237" spans="2:19" x14ac:dyDescent="0.25">
      <c r="B237" s="61"/>
      <c r="D237" s="62"/>
      <c r="E237" s="57"/>
      <c r="F237" s="57"/>
      <c r="G237" s="57"/>
      <c r="H237" s="57"/>
      <c r="I237" s="57"/>
      <c r="J237" s="57"/>
      <c r="K237" s="57"/>
      <c r="L237" s="57"/>
      <c r="M237" s="57"/>
      <c r="N237" s="64"/>
      <c r="O237" s="57"/>
      <c r="P237" s="57"/>
      <c r="Q237" s="57"/>
      <c r="R237" s="57"/>
      <c r="S237" s="57"/>
    </row>
    <row r="238" spans="2:19" x14ac:dyDescent="0.25">
      <c r="B238" s="61"/>
      <c r="D238" s="62"/>
      <c r="E238" s="57"/>
      <c r="F238" s="57"/>
      <c r="G238" s="57"/>
      <c r="H238" s="57"/>
      <c r="I238" s="57"/>
      <c r="J238" s="57"/>
      <c r="K238" s="57"/>
      <c r="L238" s="57"/>
      <c r="M238" s="57"/>
      <c r="N238" s="64"/>
      <c r="O238" s="57"/>
      <c r="P238" s="57"/>
      <c r="Q238" s="57"/>
      <c r="R238" s="57"/>
      <c r="S238" s="57"/>
    </row>
    <row r="239" spans="2:19" x14ac:dyDescent="0.25">
      <c r="B239" s="61"/>
      <c r="D239" s="62"/>
      <c r="E239" s="57"/>
      <c r="F239" s="57"/>
      <c r="G239" s="57"/>
      <c r="H239" s="57"/>
      <c r="I239" s="57"/>
      <c r="J239" s="57"/>
      <c r="K239" s="57"/>
      <c r="L239" s="57"/>
      <c r="M239" s="57"/>
      <c r="N239" s="64"/>
      <c r="O239" s="57"/>
      <c r="P239" s="57"/>
      <c r="Q239" s="57"/>
      <c r="R239" s="57"/>
      <c r="S239" s="57"/>
    </row>
    <row r="240" spans="2:19" x14ac:dyDescent="0.25">
      <c r="B240" s="61"/>
      <c r="D240" s="62"/>
      <c r="E240" s="57"/>
      <c r="F240" s="57"/>
      <c r="G240" s="57"/>
      <c r="H240" s="57"/>
      <c r="I240" s="57"/>
      <c r="J240" s="57"/>
      <c r="K240" s="57"/>
      <c r="L240" s="57"/>
      <c r="M240" s="57"/>
      <c r="N240" s="64"/>
      <c r="O240" s="57"/>
      <c r="P240" s="57"/>
      <c r="Q240" s="57"/>
      <c r="R240" s="57"/>
      <c r="S240" s="57"/>
    </row>
    <row r="241" spans="2:19" x14ac:dyDescent="0.25">
      <c r="B241" s="61"/>
      <c r="D241" s="62"/>
      <c r="E241" s="57"/>
      <c r="F241" s="57"/>
      <c r="G241" s="57"/>
      <c r="H241" s="57"/>
      <c r="I241" s="57"/>
      <c r="J241" s="57"/>
      <c r="K241" s="57"/>
      <c r="L241" s="57"/>
      <c r="M241" s="57"/>
      <c r="N241" s="64"/>
      <c r="O241" s="57"/>
      <c r="P241" s="57"/>
      <c r="Q241" s="57"/>
      <c r="R241" s="57"/>
      <c r="S241" s="57"/>
    </row>
    <row r="242" spans="2:19" x14ac:dyDescent="0.25">
      <c r="B242" s="61"/>
      <c r="D242" s="62"/>
      <c r="E242" s="57"/>
      <c r="F242" s="57"/>
      <c r="G242" s="57"/>
      <c r="H242" s="57"/>
      <c r="I242" s="57"/>
      <c r="J242" s="57"/>
      <c r="K242" s="57"/>
      <c r="L242" s="57"/>
      <c r="M242" s="57"/>
      <c r="N242" s="64"/>
      <c r="O242" s="57"/>
      <c r="P242" s="57"/>
      <c r="Q242" s="57"/>
      <c r="R242" s="57"/>
      <c r="S242" s="57"/>
    </row>
    <row r="243" spans="2:19" x14ac:dyDescent="0.25">
      <c r="B243" s="61"/>
      <c r="D243" s="62"/>
      <c r="E243" s="57"/>
      <c r="F243" s="57"/>
      <c r="G243" s="57"/>
      <c r="H243" s="57"/>
      <c r="I243" s="57"/>
      <c r="J243" s="57"/>
      <c r="K243" s="57"/>
      <c r="L243" s="57"/>
      <c r="M243" s="57"/>
      <c r="N243" s="64"/>
      <c r="O243" s="57"/>
      <c r="P243" s="57"/>
      <c r="Q243" s="57"/>
      <c r="R243" s="57"/>
      <c r="S243" s="57"/>
    </row>
    <row r="244" spans="2:19" x14ac:dyDescent="0.25">
      <c r="B244" s="61"/>
      <c r="D244" s="62"/>
      <c r="E244" s="57"/>
      <c r="F244" s="57"/>
      <c r="G244" s="57"/>
      <c r="H244" s="57"/>
      <c r="I244" s="57"/>
      <c r="J244" s="57"/>
      <c r="K244" s="57"/>
      <c r="L244" s="57"/>
      <c r="M244" s="57"/>
      <c r="N244" s="64"/>
      <c r="O244" s="57"/>
      <c r="P244" s="57"/>
      <c r="Q244" s="57"/>
      <c r="R244" s="57"/>
      <c r="S244" s="57"/>
    </row>
    <row r="245" spans="2:19" x14ac:dyDescent="0.25">
      <c r="B245" s="61"/>
      <c r="D245" s="62"/>
      <c r="E245" s="57"/>
      <c r="F245" s="57"/>
      <c r="G245" s="57"/>
      <c r="H245" s="57"/>
      <c r="I245" s="57"/>
      <c r="J245" s="57"/>
      <c r="K245" s="57"/>
      <c r="L245" s="57"/>
      <c r="M245" s="57"/>
      <c r="N245" s="64"/>
      <c r="O245" s="57"/>
      <c r="P245" s="57"/>
      <c r="Q245" s="57"/>
      <c r="R245" s="57"/>
      <c r="S245" s="57"/>
    </row>
    <row r="246" spans="2:19" x14ac:dyDescent="0.25">
      <c r="B246" s="61"/>
      <c r="D246" s="62"/>
      <c r="E246" s="57"/>
      <c r="F246" s="57"/>
      <c r="G246" s="57"/>
      <c r="H246" s="57"/>
      <c r="I246" s="57"/>
      <c r="J246" s="57"/>
      <c r="K246" s="57"/>
      <c r="L246" s="57"/>
      <c r="M246" s="57"/>
      <c r="N246" s="64"/>
      <c r="O246" s="57"/>
      <c r="P246" s="57"/>
      <c r="Q246" s="57"/>
      <c r="R246" s="57"/>
      <c r="S246" s="57"/>
    </row>
    <row r="247" spans="2:19" x14ac:dyDescent="0.25">
      <c r="B247" s="61"/>
      <c r="D247" s="62"/>
      <c r="E247" s="57"/>
      <c r="F247" s="57"/>
      <c r="G247" s="57"/>
      <c r="H247" s="57"/>
      <c r="I247" s="57"/>
      <c r="J247" s="57"/>
      <c r="K247" s="57"/>
      <c r="L247" s="57"/>
      <c r="M247" s="57"/>
      <c r="N247" s="64"/>
      <c r="O247" s="57"/>
      <c r="P247" s="57"/>
      <c r="Q247" s="57"/>
      <c r="R247" s="57"/>
      <c r="S247" s="57"/>
    </row>
    <row r="248" spans="2:19" x14ac:dyDescent="0.25">
      <c r="B248" s="61"/>
      <c r="D248" s="62"/>
      <c r="E248" s="57"/>
      <c r="F248" s="57"/>
      <c r="G248" s="57"/>
      <c r="H248" s="57"/>
      <c r="I248" s="57"/>
      <c r="J248" s="57"/>
      <c r="K248" s="57"/>
      <c r="L248" s="57"/>
      <c r="M248" s="57"/>
      <c r="N248" s="64"/>
      <c r="O248" s="57"/>
      <c r="P248" s="57"/>
      <c r="Q248" s="57"/>
      <c r="R248" s="57"/>
      <c r="S248" s="57"/>
    </row>
    <row r="249" spans="2:19" x14ac:dyDescent="0.25">
      <c r="B249" s="61"/>
      <c r="D249" s="62"/>
      <c r="E249" s="57"/>
      <c r="F249" s="57"/>
      <c r="G249" s="57"/>
      <c r="H249" s="57"/>
      <c r="I249" s="57"/>
      <c r="J249" s="57"/>
      <c r="K249" s="57"/>
      <c r="L249" s="57"/>
      <c r="M249" s="57"/>
      <c r="N249" s="64"/>
      <c r="O249" s="57"/>
      <c r="P249" s="57"/>
      <c r="Q249" s="57"/>
      <c r="R249" s="57"/>
      <c r="S249" s="57"/>
    </row>
    <row r="250" spans="2:19" x14ac:dyDescent="0.25">
      <c r="B250" s="61"/>
      <c r="D250" s="62"/>
      <c r="E250" s="57"/>
      <c r="F250" s="57"/>
      <c r="G250" s="57"/>
      <c r="H250" s="57"/>
      <c r="I250" s="57"/>
      <c r="J250" s="57"/>
      <c r="K250" s="57"/>
      <c r="L250" s="57"/>
      <c r="M250" s="57"/>
      <c r="N250" s="64"/>
      <c r="O250" s="57"/>
      <c r="P250" s="57"/>
      <c r="Q250" s="57"/>
      <c r="R250" s="57"/>
      <c r="S250" s="57"/>
    </row>
    <row r="251" spans="2:19" x14ac:dyDescent="0.25">
      <c r="B251" s="61"/>
      <c r="D251" s="62"/>
      <c r="E251" s="57"/>
      <c r="F251" s="57"/>
      <c r="G251" s="57"/>
      <c r="H251" s="57"/>
      <c r="I251" s="57"/>
      <c r="J251" s="57"/>
      <c r="K251" s="57"/>
      <c r="L251" s="57"/>
      <c r="M251" s="57"/>
      <c r="N251" s="64"/>
      <c r="O251" s="57"/>
      <c r="P251" s="57"/>
      <c r="Q251" s="57"/>
      <c r="R251" s="57"/>
      <c r="S251" s="57"/>
    </row>
    <row r="252" spans="2:19" x14ac:dyDescent="0.25">
      <c r="B252" s="61"/>
      <c r="D252" s="62"/>
      <c r="E252" s="57"/>
      <c r="F252" s="57"/>
      <c r="G252" s="57"/>
      <c r="H252" s="57"/>
      <c r="I252" s="57"/>
      <c r="J252" s="57"/>
      <c r="K252" s="57"/>
      <c r="L252" s="57"/>
      <c r="M252" s="57"/>
      <c r="N252" s="64"/>
      <c r="O252" s="57"/>
      <c r="P252" s="57"/>
      <c r="Q252" s="57"/>
      <c r="R252" s="57"/>
      <c r="S252" s="57"/>
    </row>
    <row r="253" spans="2:19" x14ac:dyDescent="0.25">
      <c r="B253" s="61"/>
      <c r="D253" s="62"/>
      <c r="E253" s="57"/>
      <c r="F253" s="57"/>
      <c r="G253" s="57"/>
      <c r="H253" s="57"/>
      <c r="I253" s="57"/>
      <c r="J253" s="57"/>
      <c r="K253" s="57"/>
      <c r="L253" s="57"/>
      <c r="M253" s="57"/>
      <c r="N253" s="64"/>
      <c r="O253" s="57"/>
      <c r="P253" s="57"/>
      <c r="Q253" s="57"/>
      <c r="R253" s="57"/>
      <c r="S253" s="57"/>
    </row>
    <row r="254" spans="2:19" x14ac:dyDescent="0.25">
      <c r="B254" s="61"/>
      <c r="D254" s="62"/>
      <c r="E254" s="57"/>
      <c r="F254" s="57"/>
      <c r="G254" s="57"/>
      <c r="H254" s="57"/>
      <c r="I254" s="57"/>
      <c r="J254" s="57"/>
      <c r="K254" s="57"/>
      <c r="L254" s="57"/>
      <c r="M254" s="57"/>
      <c r="N254" s="64"/>
      <c r="O254" s="57"/>
      <c r="P254" s="57"/>
      <c r="Q254" s="57"/>
      <c r="R254" s="57"/>
      <c r="S254" s="57"/>
    </row>
    <row r="255" spans="2:19" x14ac:dyDescent="0.25">
      <c r="B255" s="61"/>
      <c r="D255" s="62"/>
      <c r="E255" s="57"/>
      <c r="F255" s="57"/>
      <c r="G255" s="57"/>
      <c r="H255" s="57"/>
      <c r="I255" s="57"/>
      <c r="J255" s="57"/>
      <c r="K255" s="57"/>
      <c r="L255" s="57"/>
      <c r="M255" s="57"/>
      <c r="N255" s="64"/>
      <c r="O255" s="57"/>
      <c r="P255" s="57"/>
      <c r="Q255" s="57"/>
      <c r="R255" s="57"/>
      <c r="S255" s="57"/>
    </row>
    <row r="256" spans="2:19" x14ac:dyDescent="0.25">
      <c r="B256" s="61"/>
      <c r="D256" s="62"/>
      <c r="E256" s="57"/>
      <c r="F256" s="57"/>
      <c r="G256" s="57"/>
      <c r="H256" s="57"/>
      <c r="I256" s="57"/>
      <c r="J256" s="57"/>
      <c r="K256" s="57"/>
      <c r="L256" s="57"/>
      <c r="M256" s="57"/>
      <c r="N256" s="64"/>
      <c r="O256" s="57"/>
      <c r="P256" s="57"/>
      <c r="Q256" s="57"/>
      <c r="R256" s="57"/>
      <c r="S256" s="57"/>
    </row>
    <row r="257" spans="2:19" x14ac:dyDescent="0.25">
      <c r="B257" s="61"/>
      <c r="D257" s="62"/>
      <c r="E257" s="57"/>
      <c r="F257" s="57"/>
      <c r="G257" s="57"/>
      <c r="H257" s="57"/>
      <c r="I257" s="57"/>
      <c r="J257" s="57"/>
      <c r="K257" s="57"/>
      <c r="L257" s="57"/>
      <c r="M257" s="57"/>
      <c r="N257" s="64"/>
      <c r="O257" s="57"/>
      <c r="P257" s="57"/>
      <c r="Q257" s="57"/>
      <c r="R257" s="57"/>
      <c r="S257" s="57"/>
    </row>
    <row r="258" spans="2:19" x14ac:dyDescent="0.25">
      <c r="B258" s="61"/>
      <c r="D258" s="62"/>
      <c r="E258" s="57"/>
      <c r="F258" s="57"/>
      <c r="G258" s="57"/>
      <c r="H258" s="57"/>
      <c r="I258" s="57"/>
      <c r="J258" s="57"/>
      <c r="K258" s="57"/>
      <c r="L258" s="57"/>
      <c r="M258" s="57"/>
      <c r="N258" s="64"/>
      <c r="O258" s="57"/>
      <c r="P258" s="57"/>
      <c r="Q258" s="57"/>
      <c r="R258" s="57"/>
      <c r="S258" s="57"/>
    </row>
    <row r="259" spans="2:19" x14ac:dyDescent="0.25">
      <c r="B259" s="61"/>
      <c r="D259" s="62"/>
      <c r="E259" s="57"/>
      <c r="F259" s="57"/>
      <c r="G259" s="57"/>
      <c r="H259" s="57"/>
      <c r="I259" s="57"/>
      <c r="J259" s="57"/>
      <c r="K259" s="57"/>
      <c r="L259" s="57"/>
      <c r="M259" s="57"/>
      <c r="N259" s="64"/>
      <c r="O259" s="57"/>
      <c r="P259" s="57"/>
      <c r="Q259" s="57"/>
      <c r="R259" s="57"/>
      <c r="S259" s="57"/>
    </row>
    <row r="260" spans="2:19" x14ac:dyDescent="0.25">
      <c r="B260" s="61"/>
      <c r="D260" s="62"/>
      <c r="E260" s="57"/>
      <c r="F260" s="57"/>
      <c r="G260" s="57"/>
      <c r="H260" s="57"/>
      <c r="I260" s="57"/>
      <c r="J260" s="57"/>
      <c r="K260" s="57"/>
      <c r="L260" s="57"/>
      <c r="M260" s="57"/>
      <c r="N260" s="64"/>
      <c r="O260" s="57"/>
      <c r="P260" s="57"/>
      <c r="Q260" s="57"/>
      <c r="R260" s="57"/>
      <c r="S260" s="57"/>
    </row>
    <row r="261" spans="2:19" x14ac:dyDescent="0.25">
      <c r="B261" s="61"/>
      <c r="D261" s="62"/>
      <c r="E261" s="57"/>
      <c r="F261" s="57"/>
      <c r="G261" s="57"/>
      <c r="H261" s="57"/>
      <c r="I261" s="57"/>
      <c r="J261" s="57"/>
      <c r="K261" s="57"/>
      <c r="L261" s="57"/>
      <c r="M261" s="57"/>
      <c r="N261" s="64"/>
      <c r="O261" s="57"/>
      <c r="P261" s="57"/>
      <c r="Q261" s="57"/>
      <c r="R261" s="57"/>
      <c r="S261" s="57"/>
    </row>
    <row r="262" spans="2:19" x14ac:dyDescent="0.25">
      <c r="B262" s="61"/>
      <c r="D262" s="62"/>
      <c r="E262" s="57"/>
      <c r="F262" s="57"/>
      <c r="G262" s="57"/>
      <c r="H262" s="57"/>
      <c r="I262" s="57"/>
      <c r="J262" s="57"/>
      <c r="K262" s="57"/>
      <c r="L262" s="57"/>
      <c r="M262" s="57"/>
      <c r="N262" s="64"/>
      <c r="O262" s="57"/>
      <c r="P262" s="57"/>
      <c r="Q262" s="57"/>
      <c r="R262" s="57"/>
      <c r="S262" s="57"/>
    </row>
    <row r="263" spans="2:19" x14ac:dyDescent="0.25">
      <c r="B263" s="61"/>
      <c r="D263" s="62"/>
      <c r="E263" s="57"/>
      <c r="F263" s="57"/>
      <c r="G263" s="57"/>
      <c r="H263" s="57"/>
      <c r="I263" s="57"/>
      <c r="J263" s="57"/>
      <c r="K263" s="57"/>
      <c r="L263" s="57"/>
      <c r="M263" s="57"/>
      <c r="N263" s="64"/>
      <c r="O263" s="57"/>
      <c r="P263" s="57"/>
      <c r="Q263" s="57"/>
      <c r="R263" s="57"/>
      <c r="S263" s="57"/>
    </row>
    <row r="264" spans="2:19" x14ac:dyDescent="0.25">
      <c r="B264" s="61"/>
      <c r="D264" s="62"/>
      <c r="E264" s="57"/>
      <c r="F264" s="57"/>
      <c r="G264" s="57"/>
      <c r="H264" s="57"/>
      <c r="I264" s="57"/>
      <c r="J264" s="57"/>
      <c r="K264" s="57"/>
      <c r="L264" s="57"/>
      <c r="M264" s="57"/>
      <c r="N264" s="64"/>
      <c r="O264" s="57"/>
      <c r="P264" s="57"/>
      <c r="Q264" s="57"/>
      <c r="R264" s="57"/>
      <c r="S264" s="57"/>
    </row>
    <row r="265" spans="2:19" x14ac:dyDescent="0.25">
      <c r="B265" s="61"/>
      <c r="D265" s="62"/>
      <c r="E265" s="57"/>
      <c r="F265" s="57"/>
      <c r="G265" s="57"/>
      <c r="H265" s="57"/>
      <c r="I265" s="57"/>
      <c r="J265" s="57"/>
      <c r="K265" s="57"/>
      <c r="L265" s="57"/>
      <c r="M265" s="57"/>
      <c r="N265" s="64"/>
      <c r="O265" s="57"/>
      <c r="P265" s="57"/>
      <c r="Q265" s="57"/>
      <c r="R265" s="57"/>
      <c r="S265" s="57"/>
    </row>
    <row r="266" spans="2:19" x14ac:dyDescent="0.25">
      <c r="B266" s="61"/>
      <c r="D266" s="62"/>
      <c r="E266" s="57"/>
      <c r="F266" s="57"/>
      <c r="G266" s="57"/>
      <c r="H266" s="57"/>
      <c r="I266" s="57"/>
      <c r="J266" s="57"/>
      <c r="K266" s="57"/>
      <c r="L266" s="57"/>
      <c r="M266" s="57"/>
      <c r="N266" s="64"/>
      <c r="O266" s="57"/>
      <c r="P266" s="57"/>
      <c r="Q266" s="57"/>
      <c r="R266" s="57"/>
      <c r="S266" s="57"/>
    </row>
    <row r="267" spans="2:19" x14ac:dyDescent="0.25">
      <c r="B267" s="61"/>
      <c r="D267" s="62"/>
      <c r="E267" s="57"/>
      <c r="F267" s="57"/>
      <c r="G267" s="57"/>
      <c r="H267" s="57"/>
      <c r="I267" s="57"/>
      <c r="J267" s="57"/>
      <c r="K267" s="57"/>
      <c r="L267" s="57"/>
      <c r="M267" s="57"/>
      <c r="N267" s="64"/>
      <c r="O267" s="57"/>
      <c r="P267" s="57"/>
      <c r="Q267" s="57"/>
      <c r="R267" s="57"/>
      <c r="S267" s="57"/>
    </row>
    <row r="268" spans="2:19" x14ac:dyDescent="0.25">
      <c r="B268" s="61"/>
      <c r="D268" s="62"/>
      <c r="E268" s="57"/>
      <c r="F268" s="57"/>
      <c r="G268" s="57"/>
      <c r="H268" s="57"/>
      <c r="I268" s="57"/>
      <c r="J268" s="57"/>
      <c r="K268" s="57"/>
      <c r="L268" s="57"/>
      <c r="M268" s="57"/>
      <c r="N268" s="64"/>
      <c r="O268" s="57"/>
      <c r="P268" s="57"/>
      <c r="Q268" s="57"/>
      <c r="R268" s="57"/>
      <c r="S268" s="57"/>
    </row>
    <row r="269" spans="2:19" x14ac:dyDescent="0.25">
      <c r="B269" s="61"/>
      <c r="D269" s="62"/>
      <c r="E269" s="57"/>
      <c r="F269" s="57"/>
      <c r="G269" s="57"/>
      <c r="H269" s="57"/>
      <c r="I269" s="57"/>
      <c r="J269" s="57"/>
      <c r="K269" s="57"/>
      <c r="L269" s="57"/>
      <c r="M269" s="57"/>
      <c r="N269" s="64"/>
      <c r="O269" s="57"/>
      <c r="P269" s="57"/>
      <c r="Q269" s="57"/>
      <c r="R269" s="57"/>
      <c r="S269" s="57"/>
    </row>
    <row r="270" spans="2:19" x14ac:dyDescent="0.25">
      <c r="B270" s="61"/>
      <c r="D270" s="62"/>
      <c r="E270" s="57"/>
      <c r="F270" s="57"/>
      <c r="G270" s="57"/>
      <c r="H270" s="57"/>
      <c r="I270" s="57"/>
      <c r="J270" s="57"/>
      <c r="K270" s="57"/>
      <c r="L270" s="57"/>
      <c r="M270" s="57"/>
      <c r="N270" s="64"/>
      <c r="O270" s="57"/>
      <c r="P270" s="57"/>
      <c r="Q270" s="57"/>
      <c r="R270" s="57"/>
      <c r="S270" s="57"/>
    </row>
    <row r="271" spans="2:19" x14ac:dyDescent="0.25">
      <c r="B271" s="61"/>
      <c r="D271" s="62"/>
      <c r="E271" s="57"/>
      <c r="F271" s="57"/>
      <c r="G271" s="57"/>
      <c r="H271" s="57"/>
      <c r="I271" s="57"/>
      <c r="J271" s="57"/>
      <c r="K271" s="57"/>
      <c r="L271" s="57"/>
      <c r="M271" s="57"/>
      <c r="N271" s="64"/>
      <c r="O271" s="57"/>
      <c r="P271" s="57"/>
      <c r="Q271" s="57"/>
      <c r="R271" s="57"/>
      <c r="S271" s="57"/>
    </row>
    <row r="272" spans="2:19" x14ac:dyDescent="0.25">
      <c r="B272" s="61"/>
      <c r="D272" s="62"/>
      <c r="E272" s="57"/>
      <c r="F272" s="57"/>
      <c r="G272" s="57"/>
      <c r="H272" s="57"/>
      <c r="I272" s="57"/>
      <c r="J272" s="57"/>
      <c r="K272" s="57"/>
      <c r="L272" s="57"/>
      <c r="M272" s="57"/>
      <c r="N272" s="64"/>
      <c r="O272" s="57"/>
      <c r="P272" s="57"/>
      <c r="Q272" s="57"/>
      <c r="R272" s="57"/>
      <c r="S272" s="57"/>
    </row>
    <row r="273" spans="2:19" x14ac:dyDescent="0.25">
      <c r="B273" s="61"/>
      <c r="D273" s="62"/>
      <c r="E273" s="57"/>
      <c r="F273" s="57"/>
      <c r="G273" s="57"/>
      <c r="H273" s="57"/>
      <c r="I273" s="57"/>
      <c r="J273" s="57"/>
      <c r="K273" s="57"/>
      <c r="L273" s="57"/>
      <c r="M273" s="57"/>
      <c r="N273" s="64"/>
      <c r="O273" s="57"/>
      <c r="P273" s="57"/>
      <c r="Q273" s="57"/>
      <c r="R273" s="57"/>
      <c r="S273" s="57"/>
    </row>
    <row r="274" spans="2:19" x14ac:dyDescent="0.25">
      <c r="B274" s="61"/>
      <c r="D274" s="62"/>
      <c r="E274" s="57"/>
      <c r="F274" s="57"/>
      <c r="G274" s="57"/>
      <c r="H274" s="57"/>
      <c r="I274" s="57"/>
      <c r="J274" s="57"/>
      <c r="K274" s="57"/>
      <c r="L274" s="57"/>
      <c r="M274" s="57"/>
      <c r="N274" s="64"/>
      <c r="O274" s="57"/>
      <c r="P274" s="57"/>
      <c r="Q274" s="57"/>
      <c r="R274" s="57"/>
      <c r="S274" s="57"/>
    </row>
    <row r="275" spans="2:19" x14ac:dyDescent="0.25">
      <c r="B275" s="61"/>
      <c r="D275" s="62"/>
      <c r="E275" s="57"/>
      <c r="F275" s="57"/>
      <c r="G275" s="57"/>
      <c r="H275" s="57"/>
      <c r="I275" s="57"/>
      <c r="J275" s="57"/>
      <c r="K275" s="57"/>
      <c r="L275" s="57"/>
      <c r="M275" s="57"/>
      <c r="N275" s="64"/>
      <c r="O275" s="57"/>
      <c r="P275" s="57"/>
      <c r="Q275" s="57"/>
      <c r="R275" s="57"/>
      <c r="S275" s="57"/>
    </row>
    <row r="276" spans="2:19" x14ac:dyDescent="0.25">
      <c r="B276" s="61"/>
      <c r="D276" s="62"/>
      <c r="E276" s="57"/>
      <c r="F276" s="57"/>
      <c r="G276" s="57"/>
      <c r="H276" s="57"/>
      <c r="I276" s="57"/>
      <c r="J276" s="57"/>
      <c r="K276" s="57"/>
      <c r="L276" s="57"/>
      <c r="M276" s="57"/>
      <c r="N276" s="64"/>
      <c r="O276" s="57"/>
      <c r="P276" s="57"/>
      <c r="Q276" s="57"/>
      <c r="R276" s="57"/>
      <c r="S276" s="57"/>
    </row>
    <row r="277" spans="2:19" x14ac:dyDescent="0.25">
      <c r="B277" s="61"/>
      <c r="D277" s="62"/>
      <c r="E277" s="57"/>
      <c r="F277" s="57"/>
      <c r="G277" s="57"/>
      <c r="H277" s="57"/>
      <c r="I277" s="57"/>
      <c r="J277" s="57"/>
      <c r="K277" s="57"/>
      <c r="L277" s="57"/>
      <c r="M277" s="57"/>
      <c r="N277" s="64"/>
      <c r="O277" s="57"/>
      <c r="P277" s="57"/>
      <c r="Q277" s="57"/>
      <c r="R277" s="57"/>
      <c r="S277" s="57"/>
    </row>
    <row r="278" spans="2:19" x14ac:dyDescent="0.25">
      <c r="B278" s="61"/>
      <c r="D278" s="62"/>
      <c r="E278" s="57"/>
      <c r="F278" s="57"/>
      <c r="G278" s="57"/>
      <c r="H278" s="57"/>
      <c r="I278" s="57"/>
      <c r="J278" s="57"/>
      <c r="K278" s="57"/>
      <c r="L278" s="57"/>
      <c r="M278" s="57"/>
      <c r="N278" s="64"/>
      <c r="O278" s="57"/>
      <c r="P278" s="57"/>
      <c r="Q278" s="57"/>
      <c r="R278" s="57"/>
      <c r="S278" s="57"/>
    </row>
    <row r="279" spans="2:19" x14ac:dyDescent="0.25">
      <c r="B279" s="61"/>
      <c r="D279" s="62"/>
      <c r="E279" s="57"/>
      <c r="F279" s="57"/>
      <c r="G279" s="57"/>
      <c r="H279" s="57"/>
      <c r="I279" s="57"/>
      <c r="J279" s="57"/>
      <c r="K279" s="57"/>
      <c r="L279" s="57"/>
      <c r="M279" s="57"/>
      <c r="N279" s="64"/>
      <c r="O279" s="57"/>
      <c r="P279" s="57"/>
      <c r="Q279" s="57"/>
      <c r="R279" s="57"/>
      <c r="S279" s="57"/>
    </row>
    <row r="280" spans="2:19" x14ac:dyDescent="0.25">
      <c r="B280" s="61"/>
      <c r="D280" s="62"/>
      <c r="E280" s="57"/>
      <c r="F280" s="57"/>
      <c r="G280" s="57"/>
      <c r="H280" s="57"/>
      <c r="I280" s="57"/>
      <c r="J280" s="57"/>
      <c r="K280" s="57"/>
      <c r="L280" s="57"/>
      <c r="M280" s="57"/>
      <c r="N280" s="64"/>
      <c r="O280" s="57"/>
      <c r="P280" s="57"/>
      <c r="Q280" s="57"/>
      <c r="R280" s="57"/>
      <c r="S280" s="57"/>
    </row>
    <row r="281" spans="2:19" x14ac:dyDescent="0.25">
      <c r="B281" s="61"/>
      <c r="D281" s="62"/>
      <c r="E281" s="57"/>
      <c r="F281" s="57"/>
      <c r="G281" s="57"/>
      <c r="H281" s="57"/>
      <c r="I281" s="57"/>
      <c r="J281" s="57"/>
      <c r="K281" s="57"/>
      <c r="L281" s="57"/>
      <c r="M281" s="57"/>
      <c r="N281" s="64"/>
      <c r="O281" s="57"/>
      <c r="P281" s="57"/>
      <c r="Q281" s="57"/>
      <c r="R281" s="57"/>
      <c r="S281" s="57"/>
    </row>
    <row r="282" spans="2:19" x14ac:dyDescent="0.25">
      <c r="B282" s="61"/>
      <c r="D282" s="62"/>
      <c r="E282" s="57"/>
      <c r="F282" s="57"/>
      <c r="G282" s="57"/>
      <c r="H282" s="57"/>
      <c r="I282" s="57"/>
      <c r="J282" s="57"/>
      <c r="K282" s="57"/>
      <c r="L282" s="57"/>
      <c r="M282" s="57"/>
      <c r="N282" s="64"/>
      <c r="O282" s="57"/>
      <c r="P282" s="57"/>
      <c r="Q282" s="57"/>
      <c r="R282" s="57"/>
      <c r="S282" s="57"/>
    </row>
    <row r="283" spans="2:19" x14ac:dyDescent="0.25">
      <c r="B283" s="61"/>
      <c r="D283" s="62"/>
      <c r="E283" s="57"/>
      <c r="F283" s="57"/>
      <c r="G283" s="57"/>
      <c r="H283" s="57"/>
      <c r="I283" s="57"/>
      <c r="J283" s="57"/>
      <c r="K283" s="57"/>
      <c r="L283" s="57"/>
      <c r="M283" s="57"/>
      <c r="N283" s="64"/>
      <c r="O283" s="57"/>
      <c r="P283" s="57"/>
      <c r="Q283" s="57"/>
      <c r="R283" s="57"/>
      <c r="S283" s="57"/>
    </row>
    <row r="284" spans="2:19" x14ac:dyDescent="0.25">
      <c r="B284" s="61"/>
      <c r="D284" s="62"/>
      <c r="E284" s="57"/>
      <c r="F284" s="57"/>
      <c r="G284" s="57"/>
      <c r="H284" s="57"/>
      <c r="I284" s="57"/>
      <c r="J284" s="57"/>
      <c r="K284" s="57"/>
      <c r="L284" s="57"/>
      <c r="M284" s="57"/>
      <c r="N284" s="64"/>
      <c r="O284" s="57"/>
      <c r="P284" s="57"/>
      <c r="Q284" s="57"/>
      <c r="R284" s="57"/>
      <c r="S284" s="57"/>
    </row>
    <row r="285" spans="2:19" x14ac:dyDescent="0.25">
      <c r="B285" s="61"/>
      <c r="D285" s="62"/>
      <c r="E285" s="57"/>
      <c r="F285" s="57"/>
      <c r="G285" s="57"/>
      <c r="H285" s="57"/>
      <c r="I285" s="57"/>
      <c r="J285" s="57"/>
      <c r="K285" s="57"/>
      <c r="L285" s="57"/>
      <c r="M285" s="57"/>
      <c r="N285" s="64"/>
      <c r="O285" s="57"/>
      <c r="P285" s="57"/>
      <c r="Q285" s="57"/>
      <c r="R285" s="57"/>
      <c r="S285" s="57"/>
    </row>
    <row r="286" spans="2:19" x14ac:dyDescent="0.25">
      <c r="B286" s="61"/>
      <c r="D286" s="62"/>
      <c r="E286" s="57"/>
      <c r="F286" s="57"/>
      <c r="G286" s="57"/>
      <c r="H286" s="57"/>
      <c r="I286" s="57"/>
      <c r="J286" s="57"/>
      <c r="K286" s="57"/>
      <c r="L286" s="57"/>
      <c r="M286" s="57"/>
      <c r="N286" s="64"/>
      <c r="O286" s="57"/>
      <c r="P286" s="57"/>
      <c r="Q286" s="57"/>
      <c r="R286" s="57"/>
      <c r="S286" s="57"/>
    </row>
    <row r="287" spans="2:19" x14ac:dyDescent="0.25">
      <c r="B287" s="61"/>
      <c r="D287" s="62"/>
      <c r="E287" s="57"/>
      <c r="F287" s="57"/>
      <c r="G287" s="57"/>
      <c r="H287" s="57"/>
      <c r="I287" s="57"/>
      <c r="J287" s="57"/>
      <c r="K287" s="57"/>
      <c r="L287" s="57"/>
      <c r="M287" s="57"/>
      <c r="N287" s="64"/>
      <c r="O287" s="57"/>
      <c r="P287" s="57"/>
      <c r="Q287" s="57"/>
      <c r="R287" s="57"/>
      <c r="S287" s="57"/>
    </row>
    <row r="288" spans="2:19" x14ac:dyDescent="0.25">
      <c r="B288" s="61"/>
      <c r="D288" s="62"/>
      <c r="E288" s="57"/>
      <c r="F288" s="57"/>
      <c r="G288" s="57"/>
      <c r="H288" s="57"/>
      <c r="I288" s="57"/>
      <c r="J288" s="57"/>
      <c r="K288" s="57"/>
      <c r="L288" s="57"/>
      <c r="M288" s="57"/>
      <c r="N288" s="64"/>
      <c r="O288" s="57"/>
      <c r="P288" s="57"/>
      <c r="Q288" s="57"/>
      <c r="R288" s="57"/>
      <c r="S288" s="57"/>
    </row>
    <row r="289" spans="2:19" x14ac:dyDescent="0.25">
      <c r="B289" s="61"/>
      <c r="D289" s="62"/>
      <c r="E289" s="57"/>
      <c r="F289" s="57"/>
      <c r="G289" s="57"/>
      <c r="H289" s="57"/>
      <c r="I289" s="57"/>
      <c r="J289" s="57"/>
      <c r="K289" s="57"/>
      <c r="L289" s="57"/>
      <c r="M289" s="57"/>
      <c r="N289" s="64"/>
      <c r="O289" s="57"/>
      <c r="P289" s="57"/>
      <c r="Q289" s="57"/>
      <c r="R289" s="57"/>
      <c r="S289" s="57"/>
    </row>
    <row r="290" spans="2:19" x14ac:dyDescent="0.25">
      <c r="B290" s="61"/>
      <c r="D290" s="62"/>
      <c r="E290" s="57"/>
      <c r="F290" s="57"/>
      <c r="G290" s="57"/>
      <c r="H290" s="57"/>
      <c r="I290" s="57"/>
      <c r="J290" s="57"/>
      <c r="K290" s="57"/>
      <c r="L290" s="57"/>
      <c r="M290" s="57"/>
      <c r="N290" s="64"/>
      <c r="O290" s="57"/>
      <c r="P290" s="57"/>
      <c r="Q290" s="57"/>
      <c r="R290" s="57"/>
      <c r="S290" s="57"/>
    </row>
    <row r="291" spans="2:19" x14ac:dyDescent="0.25">
      <c r="B291" s="61"/>
      <c r="D291" s="62"/>
      <c r="E291" s="57"/>
      <c r="F291" s="57"/>
      <c r="G291" s="57"/>
      <c r="H291" s="57"/>
      <c r="I291" s="57"/>
      <c r="J291" s="57"/>
      <c r="K291" s="57"/>
      <c r="L291" s="57"/>
      <c r="M291" s="57"/>
      <c r="N291" s="64"/>
      <c r="O291" s="57"/>
      <c r="P291" s="57"/>
      <c r="Q291" s="57"/>
      <c r="R291" s="57"/>
      <c r="S291" s="57"/>
    </row>
    <row r="292" spans="2:19" x14ac:dyDescent="0.25">
      <c r="B292" s="61"/>
      <c r="D292" s="62"/>
      <c r="E292" s="57"/>
      <c r="F292" s="57"/>
      <c r="G292" s="57"/>
      <c r="H292" s="57"/>
      <c r="I292" s="57"/>
      <c r="J292" s="57"/>
      <c r="K292" s="57"/>
      <c r="L292" s="57"/>
      <c r="M292" s="57"/>
      <c r="N292" s="64"/>
      <c r="O292" s="57"/>
      <c r="P292" s="57"/>
      <c r="Q292" s="57"/>
      <c r="R292" s="57"/>
      <c r="S292" s="57"/>
    </row>
    <row r="293" spans="2:19" x14ac:dyDescent="0.25">
      <c r="B293" s="61"/>
      <c r="D293" s="62"/>
      <c r="E293" s="57"/>
      <c r="F293" s="57"/>
      <c r="G293" s="57"/>
      <c r="H293" s="57"/>
      <c r="I293" s="57"/>
      <c r="J293" s="57"/>
      <c r="K293" s="57"/>
      <c r="L293" s="57"/>
      <c r="M293" s="57"/>
      <c r="N293" s="64"/>
      <c r="O293" s="57"/>
      <c r="P293" s="57"/>
      <c r="Q293" s="57"/>
      <c r="R293" s="57"/>
      <c r="S293" s="57"/>
    </row>
    <row r="294" spans="2:19" x14ac:dyDescent="0.25">
      <c r="B294" s="61"/>
      <c r="D294" s="62"/>
      <c r="E294" s="57"/>
      <c r="F294" s="57"/>
      <c r="G294" s="57"/>
      <c r="H294" s="57"/>
      <c r="I294" s="57"/>
      <c r="J294" s="57"/>
      <c r="K294" s="57"/>
      <c r="L294" s="57"/>
      <c r="M294" s="57"/>
      <c r="N294" s="64"/>
      <c r="O294" s="57"/>
      <c r="P294" s="57"/>
      <c r="Q294" s="57"/>
      <c r="R294" s="57"/>
      <c r="S294" s="57"/>
    </row>
    <row r="295" spans="2:19" x14ac:dyDescent="0.25">
      <c r="B295" s="61"/>
      <c r="D295" s="62"/>
      <c r="E295" s="57"/>
      <c r="F295" s="57"/>
      <c r="G295" s="57"/>
      <c r="H295" s="57"/>
      <c r="I295" s="57"/>
      <c r="J295" s="57"/>
      <c r="K295" s="57"/>
      <c r="L295" s="57"/>
      <c r="M295" s="57"/>
      <c r="N295" s="64"/>
      <c r="O295" s="57"/>
      <c r="P295" s="57"/>
      <c r="Q295" s="57"/>
      <c r="R295" s="57"/>
      <c r="S295" s="57"/>
    </row>
    <row r="296" spans="2:19" x14ac:dyDescent="0.25">
      <c r="B296" s="61"/>
      <c r="D296" s="62"/>
      <c r="E296" s="57"/>
      <c r="F296" s="57"/>
      <c r="G296" s="57"/>
      <c r="H296" s="57"/>
      <c r="I296" s="57"/>
      <c r="J296" s="57"/>
      <c r="K296" s="57"/>
      <c r="L296" s="57"/>
      <c r="M296" s="57"/>
      <c r="N296" s="64"/>
      <c r="O296" s="57"/>
      <c r="P296" s="57"/>
      <c r="Q296" s="57"/>
      <c r="R296" s="57"/>
      <c r="S296" s="57"/>
    </row>
    <row r="297" spans="2:19" x14ac:dyDescent="0.25">
      <c r="B297" s="61"/>
      <c r="D297" s="62"/>
      <c r="E297" s="57"/>
      <c r="F297" s="57"/>
      <c r="G297" s="57"/>
      <c r="H297" s="57"/>
      <c r="I297" s="57"/>
      <c r="J297" s="57"/>
      <c r="K297" s="57"/>
      <c r="L297" s="57"/>
      <c r="M297" s="57"/>
      <c r="N297" s="64"/>
      <c r="O297" s="57"/>
      <c r="P297" s="57"/>
      <c r="Q297" s="57"/>
      <c r="R297" s="57"/>
      <c r="S297" s="57"/>
    </row>
    <row r="298" spans="2:19" x14ac:dyDescent="0.25">
      <c r="B298" s="61"/>
      <c r="D298" s="62"/>
      <c r="E298" s="57"/>
      <c r="F298" s="57"/>
      <c r="G298" s="57"/>
      <c r="H298" s="57"/>
      <c r="I298" s="57"/>
      <c r="J298" s="57"/>
      <c r="K298" s="57"/>
      <c r="L298" s="57"/>
      <c r="M298" s="57"/>
      <c r="N298" s="64"/>
      <c r="O298" s="57"/>
      <c r="P298" s="57"/>
      <c r="Q298" s="57"/>
      <c r="R298" s="57"/>
      <c r="S298" s="57"/>
    </row>
    <row r="299" spans="2:19" x14ac:dyDescent="0.25">
      <c r="B299" s="61"/>
      <c r="D299" s="62"/>
      <c r="E299" s="57"/>
      <c r="F299" s="57"/>
      <c r="G299" s="57"/>
      <c r="H299" s="57"/>
      <c r="I299" s="57"/>
      <c r="J299" s="57"/>
      <c r="K299" s="57"/>
      <c r="L299" s="57"/>
      <c r="M299" s="57"/>
      <c r="N299" s="64"/>
      <c r="O299" s="57"/>
      <c r="P299" s="57"/>
      <c r="Q299" s="57"/>
      <c r="R299" s="57"/>
      <c r="S299" s="57"/>
    </row>
    <row r="300" spans="2:19" x14ac:dyDescent="0.25">
      <c r="B300" s="61"/>
      <c r="D300" s="62"/>
      <c r="E300" s="57"/>
      <c r="F300" s="57"/>
      <c r="G300" s="57"/>
      <c r="H300" s="57"/>
      <c r="I300" s="57"/>
      <c r="J300" s="57"/>
      <c r="K300" s="57"/>
      <c r="L300" s="57"/>
      <c r="M300" s="57"/>
      <c r="N300" s="64"/>
      <c r="O300" s="57"/>
      <c r="P300" s="57"/>
      <c r="Q300" s="57"/>
      <c r="R300" s="57"/>
      <c r="S300" s="57"/>
    </row>
    <row r="301" spans="2:19" x14ac:dyDescent="0.25">
      <c r="B301" s="61"/>
      <c r="D301" s="62"/>
      <c r="E301" s="57"/>
      <c r="F301" s="57"/>
      <c r="G301" s="57"/>
      <c r="H301" s="57"/>
      <c r="I301" s="57"/>
      <c r="J301" s="57"/>
      <c r="K301" s="57"/>
      <c r="L301" s="57"/>
      <c r="M301" s="57"/>
      <c r="N301" s="64"/>
      <c r="O301" s="57"/>
      <c r="P301" s="57"/>
      <c r="Q301" s="57"/>
      <c r="R301" s="57"/>
      <c r="S301" s="57"/>
    </row>
    <row r="302" spans="2:19" x14ac:dyDescent="0.25">
      <c r="B302" s="61"/>
      <c r="D302" s="62"/>
      <c r="E302" s="57"/>
      <c r="F302" s="57"/>
      <c r="G302" s="57"/>
      <c r="H302" s="57"/>
      <c r="I302" s="57"/>
      <c r="J302" s="57"/>
      <c r="K302" s="57"/>
      <c r="L302" s="57"/>
      <c r="M302" s="57"/>
      <c r="N302" s="64"/>
      <c r="O302" s="57"/>
      <c r="P302" s="57"/>
      <c r="Q302" s="57"/>
      <c r="R302" s="57"/>
      <c r="S302" s="57"/>
    </row>
    <row r="303" spans="2:19" x14ac:dyDescent="0.25">
      <c r="B303" s="61"/>
      <c r="D303" s="62"/>
      <c r="E303" s="57"/>
      <c r="F303" s="57"/>
      <c r="G303" s="57"/>
      <c r="H303" s="57"/>
      <c r="I303" s="57"/>
      <c r="J303" s="57"/>
      <c r="K303" s="57"/>
      <c r="L303" s="57"/>
      <c r="M303" s="57"/>
      <c r="N303" s="64"/>
      <c r="O303" s="57"/>
      <c r="P303" s="57"/>
      <c r="Q303" s="57"/>
      <c r="R303" s="57"/>
      <c r="S303" s="57"/>
    </row>
    <row r="304" spans="2:19" x14ac:dyDescent="0.25">
      <c r="B304" s="61"/>
      <c r="D304" s="62"/>
      <c r="E304" s="57"/>
      <c r="F304" s="57"/>
      <c r="G304" s="57"/>
      <c r="H304" s="57"/>
      <c r="I304" s="57"/>
      <c r="J304" s="57"/>
      <c r="K304" s="57"/>
      <c r="L304" s="57"/>
      <c r="M304" s="57"/>
      <c r="N304" s="64"/>
      <c r="O304" s="57"/>
      <c r="P304" s="57"/>
      <c r="Q304" s="57"/>
      <c r="R304" s="57"/>
      <c r="S304" s="57"/>
    </row>
    <row r="305" spans="2:19" x14ac:dyDescent="0.25">
      <c r="B305" s="61"/>
      <c r="D305" s="62"/>
      <c r="E305" s="57"/>
      <c r="F305" s="57"/>
      <c r="G305" s="57"/>
      <c r="H305" s="57"/>
      <c r="I305" s="57"/>
      <c r="J305" s="57"/>
      <c r="K305" s="57"/>
      <c r="L305" s="57"/>
      <c r="M305" s="57"/>
      <c r="N305" s="64"/>
      <c r="O305" s="57"/>
      <c r="P305" s="57"/>
      <c r="Q305" s="57"/>
      <c r="R305" s="57"/>
      <c r="S305" s="57"/>
    </row>
    <row r="306" spans="2:19" x14ac:dyDescent="0.25">
      <c r="B306" s="61"/>
      <c r="D306" s="62"/>
      <c r="E306" s="57"/>
      <c r="F306" s="57"/>
      <c r="G306" s="57"/>
      <c r="H306" s="57"/>
      <c r="I306" s="57"/>
      <c r="J306" s="57"/>
      <c r="K306" s="57"/>
      <c r="L306" s="57"/>
      <c r="M306" s="57"/>
      <c r="N306" s="64"/>
      <c r="O306" s="57"/>
      <c r="P306" s="57"/>
      <c r="Q306" s="57"/>
      <c r="R306" s="57"/>
      <c r="S306" s="57"/>
    </row>
    <row r="307" spans="2:19" x14ac:dyDescent="0.25">
      <c r="B307" s="61"/>
      <c r="D307" s="62"/>
      <c r="E307" s="57"/>
      <c r="F307" s="57"/>
      <c r="G307" s="57"/>
      <c r="H307" s="57"/>
      <c r="I307" s="57"/>
      <c r="J307" s="57"/>
      <c r="K307" s="57"/>
      <c r="L307" s="57"/>
      <c r="M307" s="57"/>
      <c r="N307" s="64"/>
      <c r="O307" s="57"/>
      <c r="P307" s="57"/>
      <c r="Q307" s="57"/>
      <c r="R307" s="57"/>
      <c r="S307" s="57"/>
    </row>
    <row r="308" spans="2:19" x14ac:dyDescent="0.25">
      <c r="B308" s="61"/>
      <c r="D308" s="62"/>
      <c r="E308" s="57"/>
      <c r="F308" s="57"/>
      <c r="G308" s="57"/>
      <c r="H308" s="57"/>
      <c r="I308" s="57"/>
      <c r="J308" s="57"/>
      <c r="K308" s="57"/>
      <c r="L308" s="57"/>
      <c r="M308" s="57"/>
      <c r="N308" s="64"/>
      <c r="O308" s="57"/>
      <c r="P308" s="57"/>
      <c r="Q308" s="57"/>
      <c r="R308" s="57"/>
      <c r="S308" s="57"/>
    </row>
    <row r="309" spans="2:19" x14ac:dyDescent="0.25">
      <c r="B309" s="61"/>
      <c r="D309" s="62"/>
      <c r="E309" s="57"/>
      <c r="F309" s="57"/>
      <c r="G309" s="57"/>
      <c r="H309" s="57"/>
      <c r="I309" s="57"/>
      <c r="J309" s="57"/>
      <c r="K309" s="57"/>
      <c r="L309" s="57"/>
      <c r="M309" s="57"/>
      <c r="N309" s="64"/>
      <c r="O309" s="57"/>
      <c r="P309" s="57"/>
      <c r="Q309" s="57"/>
      <c r="R309" s="57"/>
      <c r="S309" s="57"/>
    </row>
    <row r="310" spans="2:19" x14ac:dyDescent="0.25">
      <c r="B310" s="61"/>
      <c r="D310" s="62"/>
      <c r="E310" s="57"/>
      <c r="F310" s="57"/>
      <c r="G310" s="57"/>
      <c r="H310" s="57"/>
      <c r="I310" s="57"/>
      <c r="J310" s="57"/>
      <c r="K310" s="57"/>
      <c r="L310" s="57"/>
      <c r="M310" s="57"/>
      <c r="N310" s="64"/>
      <c r="O310" s="57"/>
      <c r="P310" s="57"/>
      <c r="Q310" s="57"/>
      <c r="R310" s="57"/>
      <c r="S310" s="57"/>
    </row>
    <row r="311" spans="2:19" x14ac:dyDescent="0.25">
      <c r="B311" s="61"/>
      <c r="D311" s="62"/>
      <c r="E311" s="57"/>
      <c r="F311" s="57"/>
      <c r="G311" s="57"/>
      <c r="H311" s="57"/>
      <c r="I311" s="57"/>
      <c r="J311" s="57"/>
      <c r="K311" s="57"/>
      <c r="L311" s="57"/>
      <c r="M311" s="57"/>
      <c r="N311" s="64"/>
      <c r="O311" s="57"/>
      <c r="P311" s="57"/>
      <c r="Q311" s="57"/>
      <c r="R311" s="57"/>
      <c r="S311" s="57"/>
    </row>
    <row r="312" spans="2:19" x14ac:dyDescent="0.25">
      <c r="B312" s="61"/>
      <c r="D312" s="62"/>
      <c r="E312" s="57"/>
      <c r="F312" s="57"/>
      <c r="G312" s="57"/>
      <c r="H312" s="57"/>
      <c r="I312" s="57"/>
      <c r="J312" s="57"/>
      <c r="K312" s="57"/>
      <c r="L312" s="57"/>
      <c r="M312" s="57"/>
      <c r="N312" s="64"/>
      <c r="O312" s="57"/>
      <c r="P312" s="57"/>
      <c r="Q312" s="57"/>
      <c r="R312" s="57"/>
      <c r="S312" s="57"/>
    </row>
    <row r="313" spans="2:19" x14ac:dyDescent="0.25">
      <c r="B313" s="61"/>
      <c r="D313" s="62"/>
      <c r="E313" s="57"/>
      <c r="F313" s="57"/>
      <c r="G313" s="57"/>
      <c r="H313" s="57"/>
      <c r="I313" s="57"/>
      <c r="J313" s="57"/>
      <c r="K313" s="57"/>
      <c r="L313" s="57"/>
      <c r="M313" s="57"/>
      <c r="N313" s="64"/>
      <c r="O313" s="57"/>
      <c r="P313" s="57"/>
      <c r="Q313" s="57"/>
      <c r="R313" s="57"/>
      <c r="S313" s="57"/>
    </row>
    <row r="314" spans="2:19" x14ac:dyDescent="0.25">
      <c r="B314" s="61"/>
      <c r="D314" s="62"/>
      <c r="E314" s="57"/>
      <c r="F314" s="57"/>
      <c r="G314" s="57"/>
      <c r="H314" s="57"/>
      <c r="I314" s="57"/>
      <c r="J314" s="57"/>
      <c r="K314" s="57"/>
      <c r="L314" s="57"/>
      <c r="M314" s="57"/>
      <c r="N314" s="64"/>
      <c r="O314" s="57"/>
      <c r="P314" s="57"/>
      <c r="Q314" s="57"/>
      <c r="R314" s="57"/>
      <c r="S314" s="57"/>
    </row>
    <row r="315" spans="2:19" x14ac:dyDescent="0.25">
      <c r="B315" s="61"/>
      <c r="D315" s="62"/>
      <c r="E315" s="57"/>
      <c r="F315" s="57"/>
      <c r="G315" s="57"/>
      <c r="H315" s="57"/>
      <c r="I315" s="57"/>
      <c r="J315" s="57"/>
      <c r="K315" s="57"/>
      <c r="L315" s="57"/>
      <c r="M315" s="57"/>
      <c r="N315" s="64"/>
      <c r="O315" s="57"/>
      <c r="P315" s="57"/>
      <c r="Q315" s="57"/>
      <c r="R315" s="57"/>
      <c r="S315" s="57"/>
    </row>
    <row r="316" spans="2:19" x14ac:dyDescent="0.25">
      <c r="B316" s="61"/>
      <c r="D316" s="62"/>
      <c r="E316" s="57"/>
      <c r="F316" s="57"/>
      <c r="G316" s="57"/>
      <c r="H316" s="57"/>
      <c r="I316" s="57"/>
      <c r="J316" s="57"/>
      <c r="K316" s="57"/>
      <c r="L316" s="57"/>
      <c r="M316" s="57"/>
      <c r="N316" s="64"/>
      <c r="O316" s="57"/>
      <c r="P316" s="57"/>
      <c r="Q316" s="57"/>
      <c r="R316" s="57"/>
      <c r="S316" s="57"/>
    </row>
    <row r="317" spans="2:19" x14ac:dyDescent="0.25">
      <c r="B317" s="61"/>
      <c r="D317" s="62"/>
      <c r="E317" s="57"/>
      <c r="F317" s="57"/>
      <c r="G317" s="57"/>
      <c r="H317" s="57"/>
      <c r="I317" s="57"/>
      <c r="J317" s="57"/>
      <c r="K317" s="57"/>
      <c r="L317" s="57"/>
      <c r="M317" s="57"/>
      <c r="N317" s="64"/>
      <c r="O317" s="57"/>
      <c r="P317" s="57"/>
      <c r="Q317" s="57"/>
      <c r="R317" s="57"/>
      <c r="S317" s="57"/>
    </row>
    <row r="318" spans="2:19" x14ac:dyDescent="0.25">
      <c r="B318" s="61"/>
      <c r="D318" s="62"/>
      <c r="E318" s="57"/>
      <c r="F318" s="57"/>
      <c r="G318" s="57"/>
      <c r="H318" s="57"/>
      <c r="I318" s="57"/>
      <c r="J318" s="57"/>
      <c r="K318" s="57"/>
      <c r="L318" s="57"/>
      <c r="M318" s="57"/>
      <c r="N318" s="64"/>
      <c r="O318" s="57"/>
      <c r="P318" s="57"/>
      <c r="Q318" s="57"/>
      <c r="R318" s="57"/>
      <c r="S318" s="57"/>
    </row>
    <row r="319" spans="2:19" x14ac:dyDescent="0.25">
      <c r="B319" s="61"/>
      <c r="D319" s="62"/>
      <c r="E319" s="57"/>
      <c r="F319" s="57"/>
      <c r="G319" s="57"/>
      <c r="H319" s="57"/>
      <c r="I319" s="57"/>
      <c r="J319" s="57"/>
      <c r="K319" s="57"/>
      <c r="L319" s="57"/>
      <c r="M319" s="57"/>
      <c r="N319" s="64"/>
      <c r="O319" s="57"/>
      <c r="P319" s="57"/>
      <c r="Q319" s="57"/>
      <c r="R319" s="57"/>
      <c r="S319" s="57"/>
    </row>
    <row r="320" spans="2:19" x14ac:dyDescent="0.25">
      <c r="B320" s="61"/>
      <c r="D320" s="62"/>
      <c r="E320" s="57"/>
      <c r="F320" s="57"/>
      <c r="G320" s="57"/>
      <c r="H320" s="57"/>
      <c r="I320" s="57"/>
      <c r="J320" s="57"/>
      <c r="K320" s="57"/>
      <c r="L320" s="57"/>
      <c r="M320" s="57"/>
      <c r="N320" s="64"/>
      <c r="O320" s="57"/>
      <c r="P320" s="57"/>
      <c r="Q320" s="57"/>
      <c r="R320" s="57"/>
      <c r="S320" s="57"/>
    </row>
    <row r="321" spans="2:19" x14ac:dyDescent="0.25">
      <c r="B321" s="61"/>
      <c r="D321" s="62"/>
      <c r="E321" s="57"/>
      <c r="F321" s="57"/>
      <c r="G321" s="57"/>
      <c r="H321" s="57"/>
      <c r="I321" s="57"/>
      <c r="J321" s="57"/>
      <c r="K321" s="57"/>
      <c r="L321" s="57"/>
      <c r="M321" s="57"/>
      <c r="N321" s="64"/>
      <c r="O321" s="57"/>
      <c r="P321" s="57"/>
      <c r="Q321" s="57"/>
      <c r="R321" s="57"/>
      <c r="S321" s="57"/>
    </row>
    <row r="322" spans="2:19" x14ac:dyDescent="0.25">
      <c r="B322" s="61"/>
      <c r="D322" s="62"/>
      <c r="E322" s="57"/>
      <c r="F322" s="57"/>
      <c r="G322" s="57"/>
      <c r="H322" s="57"/>
      <c r="I322" s="57"/>
      <c r="J322" s="57"/>
      <c r="K322" s="57"/>
      <c r="L322" s="57"/>
      <c r="M322" s="57"/>
      <c r="N322" s="64"/>
      <c r="O322" s="57"/>
      <c r="P322" s="57"/>
      <c r="Q322" s="57"/>
      <c r="R322" s="57"/>
      <c r="S322" s="57"/>
    </row>
    <row r="323" spans="2:19" x14ac:dyDescent="0.25">
      <c r="B323" s="61"/>
      <c r="D323" s="62"/>
      <c r="E323" s="57"/>
      <c r="F323" s="57"/>
      <c r="G323" s="57"/>
      <c r="H323" s="57"/>
      <c r="I323" s="57"/>
      <c r="J323" s="57"/>
      <c r="K323" s="57"/>
      <c r="L323" s="57"/>
      <c r="M323" s="57"/>
      <c r="N323" s="64"/>
      <c r="O323" s="57"/>
      <c r="P323" s="57"/>
      <c r="Q323" s="57"/>
      <c r="R323" s="57"/>
      <c r="S323" s="57"/>
    </row>
    <row r="324" spans="2:19" x14ac:dyDescent="0.25">
      <c r="B324" s="61"/>
      <c r="D324" s="62"/>
      <c r="E324" s="57"/>
      <c r="F324" s="57"/>
      <c r="G324" s="57"/>
      <c r="H324" s="57"/>
      <c r="I324" s="57"/>
      <c r="J324" s="57"/>
      <c r="K324" s="57"/>
      <c r="L324" s="57"/>
      <c r="M324" s="57"/>
      <c r="N324" s="64"/>
      <c r="O324" s="57"/>
      <c r="P324" s="57"/>
      <c r="Q324" s="57"/>
      <c r="R324" s="57"/>
      <c r="S324" s="57"/>
    </row>
    <row r="325" spans="2:19" x14ac:dyDescent="0.25">
      <c r="B325" s="61"/>
      <c r="D325" s="62"/>
      <c r="E325" s="57"/>
      <c r="F325" s="57"/>
      <c r="G325" s="57"/>
      <c r="H325" s="57"/>
      <c r="I325" s="57"/>
      <c r="J325" s="57"/>
      <c r="K325" s="57"/>
      <c r="L325" s="57"/>
      <c r="M325" s="57"/>
      <c r="N325" s="64"/>
      <c r="O325" s="57"/>
      <c r="P325" s="57"/>
      <c r="Q325" s="57"/>
      <c r="R325" s="57"/>
      <c r="S325" s="57"/>
    </row>
    <row r="326" spans="2:19" x14ac:dyDescent="0.25">
      <c r="B326" s="61"/>
      <c r="D326" s="62"/>
      <c r="E326" s="57"/>
      <c r="F326" s="57"/>
      <c r="G326" s="57"/>
      <c r="H326" s="57"/>
      <c r="I326" s="57"/>
      <c r="J326" s="57"/>
      <c r="K326" s="57"/>
      <c r="L326" s="57"/>
      <c r="M326" s="57"/>
      <c r="N326" s="64"/>
      <c r="O326" s="57"/>
      <c r="P326" s="57"/>
      <c r="Q326" s="57"/>
      <c r="R326" s="57"/>
      <c r="S326" s="57"/>
    </row>
    <row r="327" spans="2:19" x14ac:dyDescent="0.25">
      <c r="B327" s="61"/>
      <c r="D327" s="62"/>
      <c r="E327" s="57"/>
      <c r="F327" s="57"/>
      <c r="G327" s="57"/>
      <c r="H327" s="57"/>
      <c r="I327" s="57"/>
      <c r="J327" s="57"/>
      <c r="K327" s="57"/>
      <c r="L327" s="57"/>
      <c r="M327" s="57"/>
      <c r="N327" s="64"/>
      <c r="O327" s="57"/>
      <c r="P327" s="57"/>
      <c r="Q327" s="57"/>
      <c r="R327" s="57"/>
      <c r="S327" s="57"/>
    </row>
    <row r="328" spans="2:19" x14ac:dyDescent="0.25">
      <c r="B328" s="61"/>
      <c r="D328" s="62"/>
      <c r="E328" s="57"/>
      <c r="F328" s="57"/>
      <c r="G328" s="57"/>
      <c r="H328" s="57"/>
      <c r="I328" s="57"/>
      <c r="J328" s="57"/>
      <c r="K328" s="57"/>
      <c r="L328" s="57"/>
      <c r="M328" s="57"/>
      <c r="N328" s="64"/>
      <c r="O328" s="57"/>
      <c r="P328" s="57"/>
      <c r="Q328" s="57"/>
      <c r="R328" s="57"/>
      <c r="S328" s="57"/>
    </row>
    <row r="329" spans="2:19" x14ac:dyDescent="0.25">
      <c r="B329" s="61"/>
      <c r="D329" s="62"/>
      <c r="E329" s="57"/>
      <c r="F329" s="57"/>
      <c r="G329" s="57"/>
      <c r="H329" s="57"/>
      <c r="I329" s="57"/>
      <c r="J329" s="57"/>
      <c r="K329" s="57"/>
      <c r="L329" s="57"/>
      <c r="M329" s="57"/>
      <c r="N329" s="64"/>
      <c r="O329" s="57"/>
      <c r="P329" s="57"/>
      <c r="Q329" s="57"/>
      <c r="R329" s="57"/>
      <c r="S329" s="57"/>
    </row>
    <row r="330" spans="2:19" x14ac:dyDescent="0.25">
      <c r="B330" s="61"/>
      <c r="D330" s="62"/>
      <c r="E330" s="57"/>
      <c r="F330" s="57"/>
      <c r="G330" s="57"/>
      <c r="H330" s="57"/>
      <c r="I330" s="57"/>
      <c r="J330" s="57"/>
      <c r="K330" s="57"/>
      <c r="L330" s="57"/>
      <c r="M330" s="57"/>
      <c r="N330" s="64"/>
      <c r="O330" s="57"/>
      <c r="P330" s="57"/>
      <c r="Q330" s="57"/>
      <c r="R330" s="57"/>
      <c r="S330" s="57"/>
    </row>
    <row r="331" spans="2:19" x14ac:dyDescent="0.25">
      <c r="B331" s="61"/>
      <c r="D331" s="62"/>
      <c r="E331" s="57"/>
      <c r="F331" s="57"/>
      <c r="G331" s="57"/>
      <c r="H331" s="57"/>
      <c r="I331" s="57"/>
      <c r="J331" s="57"/>
      <c r="K331" s="57"/>
      <c r="L331" s="57"/>
      <c r="M331" s="57"/>
      <c r="N331" s="64"/>
      <c r="O331" s="57"/>
      <c r="P331" s="57"/>
      <c r="Q331" s="57"/>
      <c r="R331" s="57"/>
      <c r="S331" s="57"/>
    </row>
    <row r="332" spans="2:19" x14ac:dyDescent="0.25">
      <c r="B332" s="61"/>
      <c r="D332" s="62"/>
      <c r="E332" s="57"/>
      <c r="F332" s="57"/>
      <c r="G332" s="57"/>
      <c r="H332" s="57"/>
      <c r="I332" s="57"/>
      <c r="J332" s="57"/>
      <c r="K332" s="57"/>
      <c r="L332" s="57"/>
      <c r="M332" s="57"/>
      <c r="N332" s="64"/>
      <c r="O332" s="57"/>
      <c r="P332" s="57"/>
      <c r="Q332" s="57"/>
      <c r="R332" s="57"/>
      <c r="S332" s="57"/>
    </row>
    <row r="333" spans="2:19" x14ac:dyDescent="0.25">
      <c r="B333" s="61"/>
      <c r="D333" s="62"/>
      <c r="E333" s="57"/>
      <c r="F333" s="57"/>
      <c r="G333" s="57"/>
      <c r="H333" s="57"/>
      <c r="I333" s="57"/>
      <c r="J333" s="57"/>
      <c r="K333" s="57"/>
      <c r="L333" s="57"/>
      <c r="M333" s="57"/>
      <c r="N333" s="64"/>
      <c r="O333" s="57"/>
      <c r="P333" s="57"/>
      <c r="Q333" s="57"/>
      <c r="R333" s="57"/>
      <c r="S333" s="57"/>
    </row>
    <row r="334" spans="2:19" x14ac:dyDescent="0.25">
      <c r="B334" s="61"/>
      <c r="D334" s="62"/>
      <c r="E334" s="57"/>
      <c r="F334" s="57"/>
      <c r="G334" s="57"/>
      <c r="H334" s="57"/>
      <c r="I334" s="57"/>
      <c r="J334" s="57"/>
      <c r="K334" s="57"/>
      <c r="L334" s="57"/>
      <c r="M334" s="57"/>
      <c r="N334" s="64"/>
      <c r="O334" s="57"/>
      <c r="P334" s="57"/>
      <c r="Q334" s="57"/>
      <c r="R334" s="57"/>
      <c r="S334" s="57"/>
    </row>
    <row r="335" spans="2:19" x14ac:dyDescent="0.25">
      <c r="B335" s="61"/>
      <c r="D335" s="62"/>
      <c r="E335" s="57"/>
      <c r="F335" s="57"/>
      <c r="G335" s="57"/>
      <c r="H335" s="57"/>
      <c r="I335" s="57"/>
      <c r="J335" s="57"/>
      <c r="K335" s="57"/>
      <c r="L335" s="57"/>
      <c r="M335" s="57"/>
      <c r="N335" s="64"/>
      <c r="O335" s="57"/>
      <c r="P335" s="57"/>
      <c r="Q335" s="57"/>
      <c r="R335" s="57"/>
      <c r="S335" s="57"/>
    </row>
    <row r="336" spans="2:19" x14ac:dyDescent="0.25">
      <c r="B336" s="61"/>
      <c r="D336" s="62"/>
      <c r="E336" s="57"/>
      <c r="F336" s="57"/>
      <c r="G336" s="57"/>
      <c r="H336" s="57"/>
      <c r="I336" s="57"/>
      <c r="J336" s="57"/>
      <c r="K336" s="57"/>
      <c r="L336" s="57"/>
      <c r="M336" s="57"/>
      <c r="N336" s="64"/>
      <c r="O336" s="57"/>
      <c r="P336" s="57"/>
      <c r="Q336" s="57"/>
      <c r="R336" s="57"/>
      <c r="S336" s="57"/>
    </row>
    <row r="337" spans="2:19" x14ac:dyDescent="0.25">
      <c r="B337" s="61"/>
      <c r="D337" s="62"/>
      <c r="E337" s="57"/>
      <c r="F337" s="57"/>
      <c r="G337" s="57"/>
      <c r="H337" s="57"/>
      <c r="I337" s="57"/>
      <c r="J337" s="57"/>
      <c r="K337" s="57"/>
      <c r="L337" s="57"/>
      <c r="M337" s="57"/>
      <c r="N337" s="64"/>
      <c r="O337" s="57"/>
      <c r="P337" s="57"/>
      <c r="Q337" s="57"/>
      <c r="R337" s="57"/>
      <c r="S337" s="57"/>
    </row>
    <row r="338" spans="2:19" x14ac:dyDescent="0.25">
      <c r="B338" s="61"/>
      <c r="D338" s="62"/>
      <c r="E338" s="57"/>
      <c r="F338" s="57"/>
      <c r="G338" s="57"/>
      <c r="H338" s="57"/>
      <c r="I338" s="57"/>
      <c r="J338" s="57"/>
      <c r="K338" s="57"/>
      <c r="L338" s="57"/>
      <c r="M338" s="57"/>
      <c r="N338" s="64"/>
      <c r="O338" s="57"/>
      <c r="P338" s="57"/>
      <c r="Q338" s="57"/>
      <c r="R338" s="57"/>
      <c r="S338" s="57"/>
    </row>
    <row r="339" spans="2:19" x14ac:dyDescent="0.25">
      <c r="B339" s="61"/>
      <c r="D339" s="62"/>
      <c r="E339" s="57"/>
      <c r="F339" s="57"/>
      <c r="G339" s="57"/>
      <c r="H339" s="57"/>
      <c r="I339" s="57"/>
      <c r="J339" s="57"/>
      <c r="K339" s="57"/>
      <c r="L339" s="57"/>
      <c r="M339" s="57"/>
      <c r="N339" s="64"/>
      <c r="O339" s="57"/>
      <c r="P339" s="57"/>
      <c r="Q339" s="57"/>
      <c r="R339" s="57"/>
      <c r="S339" s="57"/>
    </row>
    <row r="340" spans="2:19" x14ac:dyDescent="0.25">
      <c r="B340" s="61"/>
      <c r="D340" s="62"/>
      <c r="E340" s="57"/>
      <c r="F340" s="57"/>
      <c r="G340" s="57"/>
      <c r="H340" s="57"/>
      <c r="I340" s="57"/>
      <c r="J340" s="57"/>
      <c r="K340" s="57"/>
      <c r="L340" s="57"/>
      <c r="M340" s="57"/>
      <c r="N340" s="64"/>
      <c r="O340" s="57"/>
      <c r="P340" s="57"/>
      <c r="Q340" s="57"/>
      <c r="R340" s="57"/>
      <c r="S340" s="57"/>
    </row>
    <row r="341" spans="2:19" x14ac:dyDescent="0.25">
      <c r="B341" s="61"/>
      <c r="D341" s="62"/>
      <c r="E341" s="57"/>
      <c r="F341" s="57"/>
      <c r="G341" s="57"/>
      <c r="H341" s="57"/>
      <c r="I341" s="57"/>
      <c r="J341" s="57"/>
      <c r="K341" s="57"/>
      <c r="L341" s="57"/>
      <c r="M341" s="57"/>
      <c r="N341" s="64"/>
      <c r="O341" s="57"/>
      <c r="P341" s="57"/>
      <c r="Q341" s="57"/>
      <c r="R341" s="57"/>
      <c r="S341" s="57"/>
    </row>
    <row r="342" spans="2:19" x14ac:dyDescent="0.25">
      <c r="B342" s="61"/>
      <c r="D342" s="62"/>
      <c r="E342" s="57"/>
      <c r="F342" s="57"/>
      <c r="G342" s="57"/>
      <c r="H342" s="57"/>
      <c r="I342" s="57"/>
      <c r="J342" s="57"/>
      <c r="K342" s="57"/>
      <c r="L342" s="57"/>
      <c r="M342" s="57"/>
      <c r="N342" s="64"/>
      <c r="O342" s="57"/>
      <c r="P342" s="57"/>
      <c r="Q342" s="57"/>
      <c r="R342" s="57"/>
      <c r="S342" s="57"/>
    </row>
    <row r="343" spans="2:19" x14ac:dyDescent="0.25">
      <c r="B343" s="61"/>
      <c r="D343" s="62"/>
      <c r="E343" s="57"/>
      <c r="F343" s="57"/>
      <c r="G343" s="57"/>
      <c r="H343" s="57"/>
      <c r="I343" s="57"/>
      <c r="J343" s="57"/>
      <c r="K343" s="57"/>
      <c r="L343" s="57"/>
      <c r="M343" s="57"/>
      <c r="N343" s="64"/>
      <c r="O343" s="57"/>
      <c r="P343" s="57"/>
      <c r="Q343" s="57"/>
      <c r="R343" s="57"/>
      <c r="S343" s="57"/>
    </row>
    <row r="344" spans="2:19" x14ac:dyDescent="0.25">
      <c r="B344" s="61"/>
      <c r="D344" s="62"/>
      <c r="E344" s="57"/>
      <c r="F344" s="57"/>
      <c r="G344" s="57"/>
      <c r="H344" s="57"/>
      <c r="I344" s="57"/>
      <c r="J344" s="57"/>
      <c r="K344" s="57"/>
      <c r="L344" s="57"/>
      <c r="M344" s="57"/>
      <c r="N344" s="64"/>
      <c r="O344" s="57"/>
      <c r="P344" s="57"/>
      <c r="Q344" s="57"/>
      <c r="R344" s="57"/>
      <c r="S344" s="57"/>
    </row>
    <row r="345" spans="2:19" x14ac:dyDescent="0.25">
      <c r="B345" s="61"/>
      <c r="D345" s="62"/>
      <c r="E345" s="57"/>
      <c r="F345" s="57"/>
      <c r="G345" s="57"/>
      <c r="H345" s="57"/>
      <c r="I345" s="57"/>
      <c r="J345" s="57"/>
      <c r="K345" s="57"/>
      <c r="L345" s="57"/>
      <c r="M345" s="57"/>
      <c r="N345" s="64"/>
      <c r="O345" s="57"/>
      <c r="P345" s="57"/>
      <c r="Q345" s="57"/>
      <c r="R345" s="57"/>
      <c r="S345" s="57"/>
    </row>
    <row r="346" spans="2:19" x14ac:dyDescent="0.25">
      <c r="B346" s="61"/>
      <c r="D346" s="62"/>
      <c r="E346" s="57"/>
      <c r="F346" s="57"/>
      <c r="G346" s="57"/>
      <c r="H346" s="57"/>
      <c r="I346" s="57"/>
      <c r="J346" s="57"/>
      <c r="K346" s="57"/>
      <c r="L346" s="57"/>
      <c r="M346" s="57"/>
      <c r="N346" s="64"/>
      <c r="O346" s="57"/>
      <c r="P346" s="57"/>
      <c r="Q346" s="57"/>
      <c r="R346" s="57"/>
      <c r="S346" s="57"/>
    </row>
    <row r="347" spans="2:19" x14ac:dyDescent="0.25">
      <c r="B347" s="61"/>
      <c r="D347" s="62"/>
      <c r="E347" s="57"/>
      <c r="F347" s="57"/>
      <c r="G347" s="57"/>
      <c r="H347" s="57"/>
      <c r="I347" s="57"/>
      <c r="J347" s="57"/>
      <c r="K347" s="57"/>
      <c r="L347" s="57"/>
      <c r="M347" s="57"/>
      <c r="N347" s="64"/>
      <c r="O347" s="57"/>
      <c r="P347" s="57"/>
      <c r="Q347" s="57"/>
      <c r="R347" s="57"/>
      <c r="S347" s="57"/>
    </row>
    <row r="348" spans="2:19" x14ac:dyDescent="0.25">
      <c r="B348" s="61"/>
      <c r="D348" s="62"/>
      <c r="E348" s="57"/>
      <c r="F348" s="57"/>
      <c r="G348" s="57"/>
      <c r="H348" s="57"/>
      <c r="I348" s="57"/>
      <c r="J348" s="57"/>
      <c r="K348" s="57"/>
      <c r="L348" s="57"/>
      <c r="M348" s="57"/>
      <c r="N348" s="64"/>
      <c r="O348" s="57"/>
      <c r="P348" s="57"/>
      <c r="Q348" s="57"/>
      <c r="R348" s="57"/>
      <c r="S348" s="57"/>
    </row>
    <row r="349" spans="2:19" x14ac:dyDescent="0.25">
      <c r="B349" s="61"/>
      <c r="D349" s="62"/>
      <c r="E349" s="57"/>
      <c r="F349" s="57"/>
      <c r="G349" s="57"/>
      <c r="H349" s="57"/>
      <c r="I349" s="57"/>
      <c r="J349" s="57"/>
      <c r="K349" s="57"/>
      <c r="L349" s="57"/>
      <c r="M349" s="57"/>
      <c r="N349" s="64"/>
      <c r="O349" s="57"/>
      <c r="P349" s="57"/>
      <c r="Q349" s="57"/>
      <c r="R349" s="57"/>
      <c r="S349" s="57"/>
    </row>
    <row r="350" spans="2:19" x14ac:dyDescent="0.25">
      <c r="B350" s="61"/>
      <c r="D350" s="62"/>
      <c r="E350" s="57"/>
      <c r="F350" s="57"/>
      <c r="G350" s="57"/>
      <c r="H350" s="57"/>
      <c r="I350" s="57"/>
      <c r="J350" s="57"/>
      <c r="K350" s="57"/>
      <c r="L350" s="57"/>
      <c r="M350" s="57"/>
      <c r="N350" s="64"/>
      <c r="O350" s="57"/>
      <c r="P350" s="57"/>
      <c r="Q350" s="57"/>
      <c r="R350" s="57"/>
      <c r="S350" s="57"/>
    </row>
    <row r="351" spans="2:19" x14ac:dyDescent="0.25">
      <c r="B351" s="61"/>
      <c r="D351" s="62"/>
      <c r="E351" s="57"/>
      <c r="F351" s="57"/>
      <c r="G351" s="57"/>
      <c r="H351" s="57"/>
      <c r="I351" s="57"/>
      <c r="J351" s="57"/>
      <c r="K351" s="57"/>
      <c r="L351" s="57"/>
      <c r="M351" s="57"/>
      <c r="N351" s="64"/>
      <c r="O351" s="57"/>
      <c r="P351" s="57"/>
      <c r="Q351" s="57"/>
      <c r="R351" s="57"/>
      <c r="S351" s="57"/>
    </row>
    <row r="352" spans="2:19" x14ac:dyDescent="0.25">
      <c r="B352" s="61"/>
      <c r="D352" s="62"/>
      <c r="E352" s="57"/>
      <c r="F352" s="57"/>
      <c r="G352" s="57"/>
      <c r="H352" s="57"/>
      <c r="I352" s="57"/>
      <c r="J352" s="57"/>
      <c r="K352" s="57"/>
      <c r="L352" s="57"/>
      <c r="M352" s="57"/>
      <c r="N352" s="64"/>
      <c r="O352" s="57"/>
      <c r="P352" s="57"/>
      <c r="Q352" s="57"/>
      <c r="R352" s="57"/>
      <c r="S352" s="57"/>
    </row>
    <row r="353" spans="2:19" x14ac:dyDescent="0.25">
      <c r="B353" s="61"/>
      <c r="D353" s="62"/>
      <c r="E353" s="57"/>
      <c r="F353" s="57"/>
      <c r="G353" s="57"/>
      <c r="H353" s="57"/>
      <c r="I353" s="57"/>
      <c r="J353" s="57"/>
      <c r="K353" s="57"/>
      <c r="L353" s="57"/>
      <c r="M353" s="57"/>
      <c r="N353" s="64"/>
      <c r="O353" s="57"/>
      <c r="P353" s="57"/>
      <c r="Q353" s="57"/>
      <c r="R353" s="57"/>
      <c r="S353" s="57"/>
    </row>
    <row r="354" spans="2:19" x14ac:dyDescent="0.25">
      <c r="B354" s="61"/>
      <c r="D354" s="62"/>
      <c r="E354" s="57"/>
      <c r="F354" s="57"/>
      <c r="G354" s="57"/>
      <c r="H354" s="57"/>
      <c r="I354" s="57"/>
      <c r="J354" s="57"/>
      <c r="K354" s="57"/>
      <c r="L354" s="57"/>
      <c r="M354" s="57"/>
      <c r="N354" s="64"/>
      <c r="O354" s="57"/>
      <c r="P354" s="57"/>
      <c r="Q354" s="57"/>
      <c r="R354" s="57"/>
      <c r="S354" s="57"/>
    </row>
    <row r="355" spans="2:19" x14ac:dyDescent="0.25">
      <c r="B355" s="61"/>
      <c r="D355" s="62"/>
      <c r="E355" s="57"/>
      <c r="F355" s="57"/>
      <c r="G355" s="57"/>
      <c r="H355" s="57"/>
      <c r="I355" s="57"/>
      <c r="J355" s="57"/>
      <c r="K355" s="57"/>
      <c r="L355" s="57"/>
      <c r="M355" s="57"/>
      <c r="N355" s="64"/>
      <c r="O355" s="57"/>
      <c r="P355" s="57"/>
      <c r="Q355" s="57"/>
      <c r="R355" s="57"/>
      <c r="S355" s="57"/>
    </row>
    <row r="356" spans="2:19" x14ac:dyDescent="0.25">
      <c r="B356" s="61"/>
      <c r="D356" s="62"/>
      <c r="E356" s="57"/>
      <c r="F356" s="57"/>
      <c r="G356" s="57"/>
      <c r="H356" s="57"/>
      <c r="I356" s="57"/>
      <c r="J356" s="57"/>
      <c r="K356" s="57"/>
      <c r="L356" s="57"/>
      <c r="M356" s="57"/>
      <c r="N356" s="64"/>
      <c r="O356" s="57"/>
      <c r="P356" s="57"/>
      <c r="Q356" s="57"/>
      <c r="R356" s="57"/>
      <c r="S356" s="57"/>
    </row>
    <row r="357" spans="2:19" x14ac:dyDescent="0.25">
      <c r="B357" s="61"/>
      <c r="D357" s="62"/>
      <c r="E357" s="57"/>
      <c r="F357" s="57"/>
      <c r="G357" s="57"/>
      <c r="H357" s="57"/>
      <c r="I357" s="57"/>
      <c r="J357" s="57"/>
      <c r="K357" s="57"/>
      <c r="L357" s="57"/>
      <c r="M357" s="57"/>
      <c r="N357" s="64"/>
      <c r="O357" s="57"/>
      <c r="P357" s="57"/>
      <c r="Q357" s="57"/>
      <c r="R357" s="57"/>
      <c r="S357" s="57"/>
    </row>
    <row r="358" spans="2:19" x14ac:dyDescent="0.25">
      <c r="B358" s="61"/>
      <c r="D358" s="62"/>
      <c r="E358" s="57"/>
      <c r="F358" s="57"/>
      <c r="G358" s="57"/>
      <c r="H358" s="57"/>
      <c r="I358" s="57"/>
      <c r="J358" s="57"/>
      <c r="K358" s="57"/>
      <c r="L358" s="57"/>
      <c r="M358" s="57"/>
      <c r="N358" s="64"/>
      <c r="O358" s="57"/>
      <c r="P358" s="57"/>
      <c r="Q358" s="57"/>
      <c r="R358" s="57"/>
      <c r="S358" s="57"/>
    </row>
    <row r="359" spans="2:19" x14ac:dyDescent="0.25">
      <c r="B359" s="61"/>
      <c r="D359" s="62"/>
      <c r="E359" s="57"/>
      <c r="F359" s="57"/>
      <c r="G359" s="57"/>
      <c r="H359" s="57"/>
      <c r="I359" s="57"/>
      <c r="J359" s="57"/>
      <c r="K359" s="57"/>
      <c r="L359" s="57"/>
      <c r="M359" s="57"/>
      <c r="N359" s="64"/>
      <c r="O359" s="57"/>
      <c r="P359" s="57"/>
      <c r="Q359" s="57"/>
      <c r="R359" s="57"/>
      <c r="S359" s="57"/>
    </row>
    <row r="360" spans="2:19" x14ac:dyDescent="0.25">
      <c r="B360" s="61"/>
      <c r="D360" s="62"/>
      <c r="E360" s="57"/>
      <c r="F360" s="57"/>
      <c r="G360" s="57"/>
      <c r="H360" s="57"/>
      <c r="I360" s="57"/>
      <c r="J360" s="57"/>
      <c r="K360" s="57"/>
      <c r="L360" s="57"/>
      <c r="M360" s="57"/>
      <c r="N360" s="64"/>
      <c r="O360" s="57"/>
      <c r="P360" s="57"/>
      <c r="Q360" s="57"/>
      <c r="R360" s="57"/>
      <c r="S360" s="57"/>
    </row>
    <row r="361" spans="2:19" x14ac:dyDescent="0.25">
      <c r="B361" s="61"/>
      <c r="D361" s="62"/>
      <c r="E361" s="57"/>
      <c r="F361" s="57"/>
      <c r="G361" s="57"/>
      <c r="H361" s="57"/>
      <c r="I361" s="57"/>
      <c r="J361" s="57"/>
      <c r="K361" s="57"/>
      <c r="L361" s="57"/>
      <c r="M361" s="57"/>
      <c r="N361" s="64"/>
      <c r="O361" s="57"/>
      <c r="P361" s="57"/>
      <c r="Q361" s="57"/>
      <c r="R361" s="57"/>
      <c r="S361" s="57"/>
    </row>
    <row r="362" spans="2:19" x14ac:dyDescent="0.25">
      <c r="B362" s="61"/>
      <c r="D362" s="62"/>
      <c r="E362" s="57"/>
      <c r="F362" s="57"/>
      <c r="G362" s="57"/>
      <c r="H362" s="57"/>
      <c r="I362" s="57"/>
      <c r="J362" s="57"/>
      <c r="K362" s="57"/>
      <c r="L362" s="57"/>
      <c r="M362" s="57"/>
      <c r="N362" s="64"/>
      <c r="O362" s="57"/>
      <c r="P362" s="57"/>
      <c r="Q362" s="57"/>
      <c r="R362" s="57"/>
      <c r="S362" s="57"/>
    </row>
    <row r="363" spans="2:19" x14ac:dyDescent="0.25">
      <c r="B363" s="61"/>
      <c r="D363" s="62"/>
      <c r="E363" s="57"/>
      <c r="F363" s="57"/>
      <c r="G363" s="57"/>
      <c r="H363" s="57"/>
      <c r="I363" s="57"/>
      <c r="J363" s="57"/>
      <c r="K363" s="57"/>
      <c r="L363" s="57"/>
      <c r="M363" s="57"/>
      <c r="N363" s="64"/>
      <c r="O363" s="57"/>
      <c r="P363" s="57"/>
      <c r="Q363" s="57"/>
      <c r="R363" s="57"/>
      <c r="S363" s="57"/>
    </row>
    <row r="364" spans="2:19" x14ac:dyDescent="0.25">
      <c r="B364" s="61"/>
      <c r="D364" s="62"/>
      <c r="E364" s="57"/>
      <c r="F364" s="57"/>
      <c r="G364" s="57"/>
      <c r="H364" s="57"/>
      <c r="I364" s="57"/>
      <c r="J364" s="57"/>
      <c r="K364" s="57"/>
      <c r="L364" s="57"/>
      <c r="M364" s="57"/>
      <c r="N364" s="64"/>
      <c r="O364" s="57"/>
      <c r="P364" s="57"/>
      <c r="Q364" s="57"/>
      <c r="R364" s="57"/>
      <c r="S364" s="57"/>
    </row>
    <row r="365" spans="2:19" x14ac:dyDescent="0.25">
      <c r="B365" s="61"/>
      <c r="D365" s="62"/>
      <c r="E365" s="57"/>
      <c r="F365" s="57"/>
      <c r="G365" s="57"/>
      <c r="H365" s="57"/>
      <c r="I365" s="57"/>
      <c r="J365" s="57"/>
      <c r="K365" s="57"/>
      <c r="L365" s="57"/>
      <c r="M365" s="57"/>
      <c r="N365" s="64"/>
      <c r="O365" s="57"/>
      <c r="P365" s="57"/>
      <c r="Q365" s="57"/>
      <c r="R365" s="57"/>
      <c r="S365" s="57"/>
    </row>
    <row r="366" spans="2:19" x14ac:dyDescent="0.25">
      <c r="B366" s="61"/>
      <c r="D366" s="62"/>
      <c r="E366" s="57"/>
      <c r="F366" s="57"/>
      <c r="G366" s="57"/>
      <c r="H366" s="57"/>
      <c r="I366" s="57"/>
      <c r="J366" s="57"/>
      <c r="K366" s="57"/>
      <c r="L366" s="57"/>
      <c r="M366" s="57"/>
      <c r="N366" s="64"/>
      <c r="O366" s="57"/>
      <c r="P366" s="57"/>
      <c r="Q366" s="57"/>
      <c r="R366" s="57"/>
      <c r="S366" s="57"/>
    </row>
    <row r="367" spans="2:19" x14ac:dyDescent="0.25">
      <c r="B367" s="61"/>
      <c r="D367" s="62"/>
      <c r="E367" s="57"/>
      <c r="F367" s="57"/>
      <c r="G367" s="57"/>
      <c r="H367" s="57"/>
      <c r="I367" s="57"/>
      <c r="J367" s="57"/>
      <c r="K367" s="57"/>
      <c r="L367" s="57"/>
      <c r="M367" s="57"/>
      <c r="N367" s="64"/>
      <c r="O367" s="57"/>
      <c r="P367" s="57"/>
      <c r="Q367" s="57"/>
      <c r="R367" s="57"/>
      <c r="S367" s="57"/>
    </row>
    <row r="368" spans="2:19" x14ac:dyDescent="0.25">
      <c r="B368" s="61"/>
      <c r="D368" s="62"/>
      <c r="E368" s="57"/>
      <c r="F368" s="57"/>
      <c r="G368" s="57"/>
      <c r="H368" s="57"/>
      <c r="I368" s="57"/>
      <c r="J368" s="57"/>
      <c r="K368" s="57"/>
      <c r="L368" s="57"/>
      <c r="M368" s="57"/>
      <c r="N368" s="64"/>
      <c r="O368" s="57"/>
      <c r="P368" s="57"/>
      <c r="Q368" s="57"/>
      <c r="R368" s="57"/>
      <c r="S368" s="57"/>
    </row>
    <row r="369" spans="2:19" x14ac:dyDescent="0.25">
      <c r="B369" s="61"/>
      <c r="D369" s="62"/>
      <c r="E369" s="57"/>
      <c r="F369" s="57"/>
      <c r="G369" s="57"/>
      <c r="H369" s="57"/>
      <c r="I369" s="57"/>
      <c r="J369" s="57"/>
      <c r="K369" s="57"/>
      <c r="L369" s="57"/>
      <c r="M369" s="57"/>
      <c r="N369" s="64"/>
      <c r="O369" s="57"/>
      <c r="P369" s="57"/>
      <c r="Q369" s="57"/>
      <c r="R369" s="57"/>
      <c r="S369" s="57"/>
    </row>
    <row r="370" spans="2:19" x14ac:dyDescent="0.25">
      <c r="B370" s="61"/>
      <c r="D370" s="62"/>
      <c r="E370" s="57"/>
      <c r="F370" s="57"/>
      <c r="G370" s="57"/>
      <c r="H370" s="57"/>
      <c r="I370" s="57"/>
      <c r="J370" s="57"/>
      <c r="K370" s="57"/>
      <c r="L370" s="57"/>
      <c r="M370" s="57"/>
      <c r="N370" s="64"/>
      <c r="O370" s="57"/>
      <c r="P370" s="57"/>
      <c r="Q370" s="57"/>
      <c r="R370" s="57"/>
      <c r="S370" s="57"/>
    </row>
    <row r="371" spans="2:19" x14ac:dyDescent="0.25">
      <c r="B371" s="61"/>
      <c r="D371" s="62"/>
      <c r="E371" s="57"/>
      <c r="F371" s="57"/>
      <c r="G371" s="57"/>
      <c r="H371" s="57"/>
      <c r="I371" s="57"/>
      <c r="J371" s="57"/>
      <c r="K371" s="57"/>
      <c r="L371" s="57"/>
      <c r="M371" s="57"/>
      <c r="N371" s="64"/>
      <c r="O371" s="57"/>
      <c r="P371" s="57"/>
      <c r="Q371" s="57"/>
      <c r="R371" s="57"/>
      <c r="S371" s="57"/>
    </row>
    <row r="372" spans="2:19" x14ac:dyDescent="0.25">
      <c r="B372" s="61"/>
      <c r="D372" s="62"/>
      <c r="E372" s="57"/>
      <c r="F372" s="57"/>
      <c r="G372" s="57"/>
      <c r="H372" s="57"/>
      <c r="I372" s="57"/>
      <c r="J372" s="57"/>
      <c r="K372" s="57"/>
      <c r="L372" s="57"/>
      <c r="M372" s="57"/>
      <c r="N372" s="64"/>
      <c r="O372" s="57"/>
      <c r="P372" s="57"/>
      <c r="Q372" s="57"/>
      <c r="R372" s="57"/>
      <c r="S372" s="57"/>
    </row>
    <row r="373" spans="2:19" x14ac:dyDescent="0.25">
      <c r="B373" s="61"/>
      <c r="D373" s="62"/>
      <c r="E373" s="57"/>
      <c r="F373" s="57"/>
      <c r="G373" s="57"/>
      <c r="H373" s="57"/>
      <c r="I373" s="57"/>
      <c r="J373" s="57"/>
      <c r="K373" s="57"/>
      <c r="L373" s="57"/>
      <c r="M373" s="57"/>
      <c r="N373" s="64"/>
      <c r="O373" s="57"/>
      <c r="P373" s="57"/>
      <c r="Q373" s="57"/>
      <c r="R373" s="57"/>
      <c r="S373" s="57"/>
    </row>
    <row r="374" spans="2:19" x14ac:dyDescent="0.25">
      <c r="B374" s="61"/>
      <c r="D374" s="62"/>
      <c r="E374" s="57"/>
      <c r="F374" s="57"/>
      <c r="G374" s="57"/>
      <c r="H374" s="57"/>
      <c r="I374" s="57"/>
      <c r="J374" s="57"/>
      <c r="K374" s="57"/>
      <c r="L374" s="57"/>
      <c r="M374" s="57"/>
      <c r="N374" s="64"/>
      <c r="O374" s="57"/>
      <c r="P374" s="57"/>
      <c r="Q374" s="57"/>
      <c r="R374" s="57"/>
      <c r="S374" s="57"/>
    </row>
    <row r="375" spans="2:19" x14ac:dyDescent="0.25">
      <c r="B375" s="61"/>
      <c r="D375" s="62"/>
      <c r="E375" s="57"/>
      <c r="F375" s="57"/>
      <c r="G375" s="57"/>
      <c r="H375" s="57"/>
      <c r="I375" s="57"/>
      <c r="J375" s="57"/>
      <c r="K375" s="57"/>
      <c r="L375" s="57"/>
      <c r="M375" s="57"/>
      <c r="N375" s="64"/>
      <c r="O375" s="57"/>
      <c r="P375" s="57"/>
      <c r="Q375" s="57"/>
      <c r="R375" s="57"/>
      <c r="S375" s="57"/>
    </row>
    <row r="376" spans="2:19" x14ac:dyDescent="0.25">
      <c r="B376" s="61"/>
      <c r="D376" s="62"/>
      <c r="E376" s="57"/>
      <c r="F376" s="57"/>
      <c r="G376" s="57"/>
      <c r="H376" s="57"/>
      <c r="I376" s="57"/>
      <c r="J376" s="57"/>
      <c r="K376" s="57"/>
      <c r="L376" s="57"/>
      <c r="M376" s="57"/>
      <c r="N376" s="64"/>
      <c r="O376" s="57"/>
      <c r="P376" s="57"/>
      <c r="Q376" s="57"/>
      <c r="R376" s="57"/>
      <c r="S376" s="57"/>
    </row>
    <row r="377" spans="2:19" x14ac:dyDescent="0.25">
      <c r="B377" s="61"/>
      <c r="D377" s="62"/>
      <c r="E377" s="57"/>
      <c r="F377" s="57"/>
      <c r="G377" s="57"/>
      <c r="H377" s="57"/>
      <c r="I377" s="57"/>
      <c r="J377" s="57"/>
      <c r="K377" s="57"/>
      <c r="L377" s="57"/>
      <c r="M377" s="57"/>
      <c r="N377" s="64"/>
      <c r="O377" s="57"/>
      <c r="P377" s="57"/>
      <c r="Q377" s="57"/>
      <c r="R377" s="57"/>
      <c r="S377" s="57"/>
    </row>
    <row r="378" spans="2:19" x14ac:dyDescent="0.25">
      <c r="B378" s="61"/>
      <c r="D378" s="62"/>
      <c r="E378" s="57"/>
      <c r="F378" s="57"/>
      <c r="G378" s="57"/>
      <c r="H378" s="57"/>
      <c r="I378" s="57"/>
      <c r="J378" s="57"/>
      <c r="K378" s="57"/>
      <c r="L378" s="57"/>
      <c r="M378" s="57"/>
      <c r="N378" s="64"/>
      <c r="O378" s="57"/>
      <c r="P378" s="57"/>
      <c r="Q378" s="57"/>
      <c r="R378" s="57"/>
      <c r="S378" s="57"/>
    </row>
    <row r="379" spans="2:19" x14ac:dyDescent="0.25">
      <c r="B379" s="61"/>
      <c r="D379" s="62"/>
      <c r="E379" s="57"/>
      <c r="F379" s="57"/>
      <c r="G379" s="57"/>
      <c r="H379" s="57"/>
      <c r="I379" s="57"/>
      <c r="J379" s="57"/>
      <c r="K379" s="57"/>
      <c r="L379" s="57"/>
      <c r="M379" s="57"/>
      <c r="N379" s="64"/>
      <c r="O379" s="57"/>
      <c r="P379" s="57"/>
      <c r="Q379" s="57"/>
      <c r="R379" s="57"/>
      <c r="S379" s="57"/>
    </row>
    <row r="380" spans="2:19" x14ac:dyDescent="0.25">
      <c r="B380" s="61"/>
      <c r="D380" s="62"/>
      <c r="E380" s="57"/>
      <c r="F380" s="57"/>
      <c r="G380" s="57"/>
      <c r="H380" s="57"/>
      <c r="I380" s="57"/>
      <c r="J380" s="57"/>
      <c r="K380" s="57"/>
      <c r="L380" s="57"/>
      <c r="M380" s="57"/>
      <c r="N380" s="64"/>
      <c r="O380" s="57"/>
      <c r="P380" s="57"/>
      <c r="Q380" s="57"/>
      <c r="R380" s="57"/>
      <c r="S380" s="57"/>
    </row>
    <row r="381" spans="2:19" x14ac:dyDescent="0.25">
      <c r="B381" s="61"/>
      <c r="D381" s="62"/>
      <c r="E381" s="57"/>
      <c r="F381" s="57"/>
      <c r="G381" s="57"/>
      <c r="H381" s="57"/>
      <c r="I381" s="57"/>
      <c r="J381" s="57"/>
      <c r="K381" s="57"/>
      <c r="L381" s="57"/>
      <c r="M381" s="57"/>
      <c r="N381" s="64"/>
      <c r="O381" s="57"/>
      <c r="P381" s="57"/>
      <c r="Q381" s="57"/>
      <c r="R381" s="57"/>
      <c r="S381" s="57"/>
    </row>
    <row r="382" spans="2:19" x14ac:dyDescent="0.25">
      <c r="B382" s="61"/>
      <c r="D382" s="62"/>
      <c r="E382" s="57"/>
      <c r="F382" s="57"/>
      <c r="G382" s="57"/>
      <c r="H382" s="57"/>
      <c r="I382" s="57"/>
      <c r="J382" s="57"/>
      <c r="K382" s="57"/>
      <c r="L382" s="57"/>
      <c r="M382" s="57"/>
      <c r="N382" s="64"/>
      <c r="O382" s="57"/>
      <c r="P382" s="57"/>
      <c r="Q382" s="57"/>
      <c r="R382" s="57"/>
      <c r="S382" s="57"/>
    </row>
    <row r="383" spans="2:19" x14ac:dyDescent="0.25">
      <c r="B383" s="61"/>
      <c r="D383" s="62"/>
      <c r="E383" s="57"/>
      <c r="F383" s="57"/>
      <c r="G383" s="57"/>
      <c r="H383" s="57"/>
      <c r="I383" s="57"/>
      <c r="J383" s="57"/>
      <c r="K383" s="57"/>
      <c r="L383" s="57"/>
      <c r="M383" s="57"/>
      <c r="N383" s="64"/>
      <c r="O383" s="57"/>
      <c r="P383" s="57"/>
      <c r="Q383" s="57"/>
      <c r="R383" s="57"/>
      <c r="S383" s="57"/>
    </row>
    <row r="384" spans="2:19" x14ac:dyDescent="0.25">
      <c r="B384" s="61"/>
      <c r="D384" s="62"/>
      <c r="E384" s="57"/>
      <c r="F384" s="57"/>
      <c r="G384" s="57"/>
      <c r="H384" s="57"/>
      <c r="I384" s="57"/>
      <c r="J384" s="57"/>
      <c r="K384" s="57"/>
      <c r="L384" s="57"/>
      <c r="M384" s="57"/>
      <c r="N384" s="64"/>
      <c r="O384" s="57"/>
      <c r="P384" s="57"/>
      <c r="Q384" s="57"/>
      <c r="R384" s="57"/>
      <c r="S384" s="57"/>
    </row>
    <row r="385" spans="2:19" x14ac:dyDescent="0.25">
      <c r="B385" s="61"/>
      <c r="D385" s="62"/>
      <c r="E385" s="57"/>
      <c r="F385" s="57"/>
      <c r="G385" s="57"/>
      <c r="H385" s="57"/>
      <c r="I385" s="57"/>
      <c r="J385" s="57"/>
      <c r="K385" s="57"/>
      <c r="L385" s="57"/>
      <c r="M385" s="57"/>
      <c r="N385" s="64"/>
      <c r="O385" s="57"/>
      <c r="P385" s="57"/>
      <c r="Q385" s="57"/>
      <c r="R385" s="57"/>
      <c r="S385" s="57"/>
    </row>
    <row r="386" spans="2:19" x14ac:dyDescent="0.25">
      <c r="B386" s="61"/>
      <c r="D386" s="62"/>
      <c r="E386" s="57"/>
      <c r="F386" s="57"/>
      <c r="G386" s="57"/>
      <c r="H386" s="57"/>
      <c r="I386" s="57"/>
      <c r="J386" s="57"/>
      <c r="K386" s="57"/>
      <c r="L386" s="57"/>
      <c r="M386" s="57"/>
      <c r="N386" s="64"/>
      <c r="O386" s="57"/>
      <c r="P386" s="57"/>
      <c r="Q386" s="57"/>
      <c r="R386" s="57"/>
      <c r="S386" s="57"/>
    </row>
    <row r="387" spans="2:19" x14ac:dyDescent="0.25">
      <c r="B387" s="61"/>
      <c r="D387" s="62"/>
      <c r="E387" s="57"/>
      <c r="F387" s="57"/>
      <c r="G387" s="57"/>
      <c r="H387" s="57"/>
      <c r="I387" s="57"/>
      <c r="J387" s="57"/>
      <c r="K387" s="57"/>
      <c r="L387" s="57"/>
      <c r="M387" s="57"/>
      <c r="N387" s="64"/>
      <c r="O387" s="57"/>
      <c r="P387" s="57"/>
      <c r="Q387" s="57"/>
      <c r="R387" s="57"/>
      <c r="S387" s="57"/>
    </row>
    <row r="388" spans="2:19" x14ac:dyDescent="0.25">
      <c r="B388" s="61"/>
      <c r="D388" s="62"/>
      <c r="E388" s="57"/>
      <c r="F388" s="57"/>
      <c r="G388" s="57"/>
      <c r="H388" s="57"/>
      <c r="I388" s="57"/>
      <c r="J388" s="57"/>
      <c r="K388" s="57"/>
      <c r="L388" s="57"/>
      <c r="M388" s="57"/>
      <c r="N388" s="64"/>
      <c r="O388" s="57"/>
      <c r="P388" s="57"/>
      <c r="Q388" s="57"/>
      <c r="R388" s="57"/>
      <c r="S388" s="57"/>
    </row>
    <row r="389" spans="2:19" x14ac:dyDescent="0.25">
      <c r="B389" s="61"/>
      <c r="D389" s="62"/>
      <c r="E389" s="57"/>
      <c r="F389" s="57"/>
      <c r="G389" s="57"/>
      <c r="H389" s="57"/>
      <c r="I389" s="57"/>
      <c r="J389" s="57"/>
      <c r="K389" s="57"/>
      <c r="L389" s="57"/>
      <c r="M389" s="57"/>
      <c r="N389" s="64"/>
      <c r="O389" s="57"/>
      <c r="P389" s="57"/>
      <c r="Q389" s="57"/>
      <c r="R389" s="57"/>
      <c r="S389" s="57"/>
    </row>
    <row r="390" spans="2:19" x14ac:dyDescent="0.25">
      <c r="B390" s="61"/>
      <c r="D390" s="62"/>
      <c r="E390" s="57"/>
      <c r="F390" s="57"/>
      <c r="G390" s="57"/>
      <c r="H390" s="57"/>
      <c r="I390" s="57"/>
      <c r="J390" s="57"/>
      <c r="K390" s="57"/>
      <c r="L390" s="57"/>
      <c r="M390" s="57"/>
      <c r="N390" s="64"/>
      <c r="O390" s="57"/>
      <c r="P390" s="57"/>
      <c r="Q390" s="57"/>
      <c r="R390" s="57"/>
      <c r="S390" s="57"/>
    </row>
    <row r="391" spans="2:19" x14ac:dyDescent="0.25">
      <c r="B391" s="61"/>
      <c r="D391" s="62"/>
      <c r="E391" s="57"/>
      <c r="F391" s="57"/>
      <c r="G391" s="57"/>
      <c r="H391" s="57"/>
      <c r="I391" s="57"/>
      <c r="J391" s="57"/>
      <c r="K391" s="57"/>
      <c r="L391" s="57"/>
      <c r="M391" s="57"/>
      <c r="N391" s="64"/>
      <c r="O391" s="57"/>
      <c r="P391" s="57"/>
      <c r="Q391" s="57"/>
      <c r="R391" s="57"/>
      <c r="S391" s="57"/>
    </row>
    <row r="392" spans="2:19" x14ac:dyDescent="0.25">
      <c r="B392" s="61"/>
      <c r="D392" s="62"/>
      <c r="E392" s="57"/>
      <c r="F392" s="57"/>
      <c r="G392" s="57"/>
      <c r="H392" s="57"/>
      <c r="I392" s="57"/>
      <c r="J392" s="57"/>
      <c r="K392" s="57"/>
      <c r="L392" s="57"/>
      <c r="M392" s="57"/>
      <c r="N392" s="64"/>
      <c r="O392" s="57"/>
      <c r="P392" s="57"/>
      <c r="Q392" s="57"/>
      <c r="R392" s="57"/>
      <c r="S392" s="57"/>
    </row>
    <row r="393" spans="2:19" x14ac:dyDescent="0.25">
      <c r="B393" s="61"/>
      <c r="D393" s="62"/>
      <c r="E393" s="57"/>
      <c r="F393" s="57"/>
      <c r="G393" s="57"/>
      <c r="H393" s="57"/>
      <c r="I393" s="57"/>
      <c r="J393" s="57"/>
      <c r="K393" s="57"/>
      <c r="L393" s="57"/>
      <c r="M393" s="57"/>
      <c r="N393" s="64"/>
      <c r="O393" s="57"/>
      <c r="P393" s="57"/>
      <c r="Q393" s="57"/>
      <c r="R393" s="57"/>
      <c r="S393" s="57"/>
    </row>
    <row r="394" spans="2:19" x14ac:dyDescent="0.25">
      <c r="B394" s="61"/>
      <c r="D394" s="62"/>
      <c r="E394" s="57"/>
      <c r="F394" s="57"/>
      <c r="G394" s="57"/>
      <c r="H394" s="57"/>
      <c r="I394" s="57"/>
      <c r="J394" s="57"/>
      <c r="K394" s="57"/>
      <c r="L394" s="57"/>
      <c r="M394" s="57"/>
      <c r="N394" s="64"/>
      <c r="O394" s="57"/>
      <c r="P394" s="57"/>
      <c r="Q394" s="57"/>
      <c r="R394" s="57"/>
      <c r="S394" s="57"/>
    </row>
    <row r="395" spans="2:19" x14ac:dyDescent="0.25">
      <c r="B395" s="61"/>
      <c r="D395" s="62"/>
      <c r="E395" s="57"/>
      <c r="F395" s="57"/>
      <c r="G395" s="57"/>
      <c r="H395" s="57"/>
      <c r="I395" s="57"/>
      <c r="J395" s="57"/>
      <c r="K395" s="57"/>
      <c r="L395" s="57"/>
      <c r="M395" s="57"/>
      <c r="N395" s="64"/>
      <c r="O395" s="57"/>
      <c r="P395" s="57"/>
      <c r="Q395" s="57"/>
      <c r="R395" s="57"/>
      <c r="S395" s="57"/>
    </row>
    <row r="396" spans="2:19" x14ac:dyDescent="0.25">
      <c r="B396" s="61"/>
      <c r="D396" s="62"/>
      <c r="E396" s="57"/>
      <c r="F396" s="57"/>
      <c r="G396" s="57"/>
      <c r="H396" s="57"/>
      <c r="I396" s="57"/>
      <c r="J396" s="57"/>
      <c r="K396" s="57"/>
      <c r="L396" s="57"/>
      <c r="M396" s="57"/>
      <c r="N396" s="64"/>
      <c r="O396" s="57"/>
      <c r="P396" s="57"/>
      <c r="Q396" s="57"/>
      <c r="R396" s="57"/>
      <c r="S396" s="57"/>
    </row>
    <row r="397" spans="2:19" x14ac:dyDescent="0.25">
      <c r="B397" s="61"/>
      <c r="D397" s="62"/>
      <c r="E397" s="57"/>
      <c r="F397" s="57"/>
      <c r="G397" s="57"/>
      <c r="H397" s="57"/>
      <c r="I397" s="57"/>
      <c r="J397" s="57"/>
      <c r="K397" s="57"/>
      <c r="L397" s="57"/>
      <c r="M397" s="57"/>
      <c r="N397" s="64"/>
      <c r="O397" s="57"/>
      <c r="P397" s="57"/>
      <c r="Q397" s="57"/>
      <c r="R397" s="57"/>
      <c r="S397" s="57"/>
    </row>
    <row r="398" spans="2:19" x14ac:dyDescent="0.25">
      <c r="B398" s="61"/>
      <c r="D398" s="62"/>
      <c r="E398" s="57"/>
      <c r="F398" s="57"/>
      <c r="G398" s="57"/>
      <c r="H398" s="57"/>
      <c r="I398" s="57"/>
      <c r="J398" s="57"/>
      <c r="K398" s="57"/>
      <c r="L398" s="57"/>
      <c r="M398" s="57"/>
      <c r="N398" s="64"/>
      <c r="O398" s="57"/>
      <c r="P398" s="57"/>
      <c r="Q398" s="57"/>
      <c r="R398" s="57"/>
      <c r="S398" s="57"/>
    </row>
    <row r="399" spans="2:19" x14ac:dyDescent="0.25">
      <c r="B399" s="61"/>
      <c r="D399" s="62"/>
      <c r="E399" s="57"/>
      <c r="F399" s="57"/>
      <c r="G399" s="57"/>
      <c r="H399" s="57"/>
      <c r="I399" s="57"/>
      <c r="J399" s="57"/>
      <c r="K399" s="57"/>
      <c r="L399" s="57"/>
      <c r="M399" s="57"/>
      <c r="N399" s="64"/>
      <c r="O399" s="57"/>
      <c r="P399" s="57"/>
      <c r="Q399" s="57"/>
      <c r="R399" s="57"/>
      <c r="S399" s="57"/>
    </row>
    <row r="400" spans="2:19" x14ac:dyDescent="0.25">
      <c r="B400" s="61"/>
      <c r="D400" s="62"/>
      <c r="E400" s="57"/>
      <c r="F400" s="57"/>
      <c r="G400" s="57"/>
      <c r="H400" s="57"/>
      <c r="I400" s="57"/>
      <c r="J400" s="57"/>
      <c r="K400" s="57"/>
      <c r="L400" s="57"/>
      <c r="M400" s="57"/>
      <c r="N400" s="64"/>
      <c r="O400" s="57"/>
      <c r="P400" s="57"/>
      <c r="Q400" s="57"/>
      <c r="R400" s="57"/>
      <c r="S400" s="57"/>
    </row>
    <row r="401" spans="2:19" x14ac:dyDescent="0.25">
      <c r="B401" s="61"/>
      <c r="D401" s="62"/>
      <c r="E401" s="57"/>
      <c r="F401" s="57"/>
      <c r="G401" s="57"/>
      <c r="H401" s="57"/>
      <c r="I401" s="57"/>
      <c r="J401" s="57"/>
      <c r="K401" s="57"/>
      <c r="L401" s="57"/>
      <c r="M401" s="57"/>
      <c r="N401" s="64"/>
      <c r="O401" s="57"/>
      <c r="P401" s="57"/>
      <c r="Q401" s="57"/>
      <c r="R401" s="57"/>
      <c r="S401" s="57"/>
    </row>
    <row r="402" spans="2:19" x14ac:dyDescent="0.25">
      <c r="B402" s="61"/>
      <c r="D402" s="62"/>
      <c r="E402" s="57"/>
      <c r="F402" s="57"/>
      <c r="G402" s="57"/>
      <c r="H402" s="57"/>
      <c r="I402" s="57"/>
      <c r="J402" s="57"/>
      <c r="K402" s="57"/>
      <c r="L402" s="57"/>
      <c r="M402" s="57"/>
      <c r="N402" s="64"/>
      <c r="O402" s="57"/>
      <c r="P402" s="57"/>
      <c r="Q402" s="57"/>
      <c r="R402" s="57"/>
      <c r="S402" s="57"/>
    </row>
    <row r="403" spans="2:19" x14ac:dyDescent="0.25">
      <c r="B403" s="61"/>
      <c r="D403" s="62"/>
      <c r="E403" s="57"/>
      <c r="F403" s="57"/>
      <c r="G403" s="57"/>
      <c r="H403" s="57"/>
      <c r="I403" s="57"/>
      <c r="J403" s="57"/>
      <c r="K403" s="57"/>
      <c r="L403" s="57"/>
      <c r="M403" s="57"/>
      <c r="N403" s="64"/>
      <c r="O403" s="57"/>
      <c r="P403" s="57"/>
      <c r="Q403" s="57"/>
      <c r="R403" s="57"/>
      <c r="S403" s="57"/>
    </row>
    <row r="404" spans="2:19" x14ac:dyDescent="0.25">
      <c r="B404" s="61"/>
      <c r="D404" s="62"/>
      <c r="E404" s="57"/>
      <c r="F404" s="57"/>
      <c r="G404" s="57"/>
      <c r="H404" s="57"/>
      <c r="I404" s="57"/>
      <c r="J404" s="57"/>
      <c r="K404" s="57"/>
      <c r="L404" s="57"/>
      <c r="M404" s="57"/>
      <c r="N404" s="64"/>
      <c r="O404" s="57"/>
      <c r="P404" s="57"/>
      <c r="Q404" s="57"/>
      <c r="R404" s="57"/>
      <c r="S404" s="57"/>
    </row>
    <row r="405" spans="2:19" x14ac:dyDescent="0.25">
      <c r="B405" s="61"/>
      <c r="D405" s="62"/>
      <c r="E405" s="57"/>
      <c r="F405" s="57"/>
      <c r="G405" s="57"/>
      <c r="H405" s="57"/>
      <c r="I405" s="57"/>
      <c r="J405" s="57"/>
      <c r="K405" s="57"/>
      <c r="L405" s="57"/>
      <c r="M405" s="57"/>
      <c r="N405" s="64"/>
      <c r="O405" s="57"/>
      <c r="P405" s="57"/>
      <c r="Q405" s="57"/>
      <c r="R405" s="57"/>
      <c r="S405" s="57"/>
    </row>
    <row r="406" spans="2:19" x14ac:dyDescent="0.25">
      <c r="B406" s="61"/>
      <c r="D406" s="62"/>
      <c r="E406" s="57"/>
      <c r="F406" s="57"/>
      <c r="G406" s="57"/>
      <c r="H406" s="57"/>
      <c r="I406" s="57"/>
      <c r="J406" s="57"/>
      <c r="K406" s="57"/>
      <c r="L406" s="57"/>
      <c r="M406" s="57"/>
      <c r="N406" s="64"/>
      <c r="O406" s="57"/>
      <c r="P406" s="57"/>
      <c r="Q406" s="57"/>
      <c r="R406" s="57"/>
      <c r="S406" s="57"/>
    </row>
    <row r="407" spans="2:19" x14ac:dyDescent="0.25">
      <c r="B407" s="61"/>
      <c r="D407" s="62"/>
      <c r="E407" s="57"/>
      <c r="F407" s="57"/>
      <c r="G407" s="57"/>
      <c r="H407" s="57"/>
      <c r="I407" s="57"/>
      <c r="J407" s="57"/>
      <c r="K407" s="57"/>
      <c r="L407" s="57"/>
      <c r="M407" s="57"/>
      <c r="N407" s="64"/>
      <c r="O407" s="57"/>
      <c r="P407" s="57"/>
      <c r="Q407" s="57"/>
      <c r="R407" s="57"/>
      <c r="S407" s="57"/>
    </row>
    <row r="408" spans="2:19" x14ac:dyDescent="0.25">
      <c r="B408" s="61"/>
      <c r="D408" s="62"/>
      <c r="E408" s="57"/>
      <c r="F408" s="57"/>
      <c r="G408" s="57"/>
      <c r="H408" s="57"/>
      <c r="I408" s="57"/>
      <c r="J408" s="57"/>
      <c r="K408" s="57"/>
      <c r="L408" s="57"/>
      <c r="M408" s="57"/>
      <c r="N408" s="64"/>
      <c r="O408" s="57"/>
      <c r="P408" s="57"/>
      <c r="Q408" s="57"/>
      <c r="R408" s="57"/>
      <c r="S408" s="57"/>
    </row>
    <row r="409" spans="2:19" x14ac:dyDescent="0.25">
      <c r="B409" s="61"/>
      <c r="D409" s="62"/>
      <c r="E409" s="57"/>
      <c r="F409" s="57"/>
      <c r="G409" s="57"/>
      <c r="H409" s="57"/>
      <c r="I409" s="57"/>
      <c r="J409" s="57"/>
      <c r="K409" s="57"/>
      <c r="L409" s="57"/>
      <c r="M409" s="57"/>
      <c r="N409" s="64"/>
      <c r="O409" s="57"/>
      <c r="P409" s="57"/>
      <c r="Q409" s="57"/>
      <c r="R409" s="57"/>
      <c r="S409" s="57"/>
    </row>
    <row r="410" spans="2:19" x14ac:dyDescent="0.25">
      <c r="B410" s="61"/>
      <c r="D410" s="62"/>
      <c r="E410" s="57"/>
      <c r="F410" s="57"/>
      <c r="G410" s="57"/>
      <c r="H410" s="57"/>
      <c r="I410" s="57"/>
      <c r="J410" s="57"/>
      <c r="K410" s="57"/>
      <c r="L410" s="57"/>
      <c r="M410" s="57"/>
      <c r="N410" s="64"/>
      <c r="O410" s="57"/>
      <c r="P410" s="57"/>
      <c r="Q410" s="57"/>
      <c r="R410" s="57"/>
      <c r="S410" s="57"/>
    </row>
    <row r="411" spans="2:19" x14ac:dyDescent="0.25">
      <c r="B411" s="61"/>
      <c r="D411" s="62"/>
      <c r="E411" s="57"/>
      <c r="F411" s="57"/>
      <c r="G411" s="57"/>
      <c r="H411" s="57"/>
      <c r="I411" s="57"/>
      <c r="J411" s="57"/>
      <c r="K411" s="57"/>
      <c r="L411" s="57"/>
      <c r="M411" s="57"/>
      <c r="N411" s="64"/>
      <c r="O411" s="57"/>
      <c r="P411" s="57"/>
      <c r="Q411" s="57"/>
      <c r="R411" s="57"/>
      <c r="S411" s="57"/>
    </row>
    <row r="412" spans="2:19" x14ac:dyDescent="0.25">
      <c r="B412" s="61"/>
      <c r="D412" s="62"/>
      <c r="E412" s="57"/>
      <c r="F412" s="57"/>
      <c r="G412" s="57"/>
      <c r="H412" s="57"/>
      <c r="I412" s="57"/>
      <c r="J412" s="57"/>
      <c r="K412" s="57"/>
      <c r="L412" s="57"/>
      <c r="M412" s="57"/>
      <c r="N412" s="64"/>
      <c r="O412" s="57"/>
      <c r="P412" s="57"/>
      <c r="Q412" s="57"/>
      <c r="R412" s="57"/>
      <c r="S412" s="57"/>
    </row>
    <row r="413" spans="2:19" x14ac:dyDescent="0.25">
      <c r="B413" s="61"/>
      <c r="D413" s="62"/>
      <c r="E413" s="57"/>
      <c r="F413" s="57"/>
      <c r="G413" s="57"/>
      <c r="H413" s="57"/>
      <c r="I413" s="57"/>
      <c r="J413" s="57"/>
      <c r="K413" s="57"/>
      <c r="L413" s="57"/>
      <c r="M413" s="57"/>
      <c r="N413" s="64"/>
      <c r="O413" s="57"/>
      <c r="P413" s="57"/>
      <c r="Q413" s="57"/>
      <c r="R413" s="57"/>
      <c r="S413" s="57"/>
    </row>
    <row r="414" spans="2:19" x14ac:dyDescent="0.25">
      <c r="B414" s="61"/>
      <c r="D414" s="62"/>
      <c r="E414" s="57"/>
      <c r="F414" s="57"/>
      <c r="G414" s="57"/>
      <c r="H414" s="57"/>
      <c r="I414" s="57"/>
      <c r="J414" s="57"/>
      <c r="K414" s="57"/>
      <c r="L414" s="57"/>
      <c r="M414" s="57"/>
      <c r="N414" s="64"/>
      <c r="O414" s="57"/>
      <c r="P414" s="57"/>
      <c r="Q414" s="57"/>
      <c r="R414" s="57"/>
      <c r="S414" s="57"/>
    </row>
    <row r="415" spans="2:19" x14ac:dyDescent="0.25">
      <c r="B415" s="61"/>
      <c r="D415" s="62"/>
      <c r="E415" s="57"/>
      <c r="F415" s="57"/>
      <c r="G415" s="57"/>
      <c r="H415" s="57"/>
      <c r="I415" s="57"/>
      <c r="J415" s="57"/>
      <c r="K415" s="57"/>
      <c r="L415" s="57"/>
      <c r="M415" s="57"/>
      <c r="N415" s="64"/>
      <c r="O415" s="57"/>
      <c r="P415" s="57"/>
      <c r="Q415" s="57"/>
      <c r="R415" s="57"/>
      <c r="S415" s="57"/>
    </row>
    <row r="416" spans="2:19" x14ac:dyDescent="0.25">
      <c r="B416" s="61"/>
      <c r="D416" s="62"/>
      <c r="E416" s="57"/>
      <c r="F416" s="57"/>
      <c r="G416" s="57"/>
      <c r="H416" s="57"/>
      <c r="I416" s="57"/>
      <c r="J416" s="57"/>
      <c r="K416" s="57"/>
      <c r="L416" s="57"/>
      <c r="M416" s="57"/>
      <c r="N416" s="64"/>
      <c r="O416" s="57"/>
      <c r="P416" s="57"/>
      <c r="Q416" s="57"/>
      <c r="R416" s="57"/>
      <c r="S416" s="57"/>
    </row>
    <row r="417" spans="2:19" x14ac:dyDescent="0.25">
      <c r="B417" s="61"/>
      <c r="D417" s="62"/>
      <c r="E417" s="57"/>
      <c r="F417" s="57"/>
      <c r="G417" s="57"/>
      <c r="H417" s="57"/>
      <c r="I417" s="57"/>
      <c r="J417" s="57"/>
      <c r="K417" s="57"/>
      <c r="L417" s="57"/>
      <c r="M417" s="57"/>
      <c r="N417" s="64"/>
      <c r="O417" s="57"/>
      <c r="P417" s="57"/>
      <c r="Q417" s="57"/>
      <c r="R417" s="57"/>
      <c r="S417" s="57"/>
    </row>
    <row r="418" spans="2:19" x14ac:dyDescent="0.25">
      <c r="B418" s="61"/>
      <c r="D418" s="62"/>
      <c r="E418" s="57"/>
      <c r="F418" s="57"/>
      <c r="G418" s="57"/>
      <c r="H418" s="57"/>
      <c r="I418" s="57"/>
      <c r="J418" s="57"/>
      <c r="K418" s="57"/>
      <c r="L418" s="57"/>
      <c r="M418" s="57"/>
      <c r="N418" s="64"/>
      <c r="O418" s="57"/>
      <c r="P418" s="57"/>
      <c r="Q418" s="57"/>
      <c r="R418" s="57"/>
      <c r="S418" s="57"/>
    </row>
    <row r="419" spans="2:19" x14ac:dyDescent="0.25">
      <c r="B419" s="61"/>
      <c r="D419" s="62"/>
      <c r="E419" s="57"/>
      <c r="F419" s="57"/>
      <c r="G419" s="57"/>
      <c r="H419" s="57"/>
      <c r="I419" s="57"/>
      <c r="J419" s="57"/>
      <c r="K419" s="57"/>
      <c r="L419" s="57"/>
      <c r="M419" s="57"/>
      <c r="N419" s="64"/>
      <c r="O419" s="57"/>
      <c r="P419" s="57"/>
      <c r="Q419" s="57"/>
      <c r="R419" s="57"/>
      <c r="S419" s="57"/>
    </row>
    <row r="420" spans="2:19" x14ac:dyDescent="0.25">
      <c r="B420" s="61"/>
      <c r="D420" s="62"/>
      <c r="E420" s="57"/>
      <c r="F420" s="57"/>
      <c r="G420" s="57"/>
      <c r="H420" s="57"/>
      <c r="I420" s="57"/>
      <c r="J420" s="57"/>
      <c r="K420" s="57"/>
      <c r="L420" s="57"/>
      <c r="M420" s="57"/>
      <c r="N420" s="64"/>
      <c r="O420" s="57"/>
      <c r="P420" s="57"/>
      <c r="Q420" s="57"/>
      <c r="R420" s="57"/>
      <c r="S420" s="57"/>
    </row>
    <row r="421" spans="2:19" x14ac:dyDescent="0.25">
      <c r="B421" s="61"/>
      <c r="D421" s="62"/>
      <c r="E421" s="57"/>
      <c r="F421" s="57"/>
      <c r="G421" s="57"/>
      <c r="H421" s="57"/>
      <c r="I421" s="57"/>
      <c r="J421" s="57"/>
      <c r="K421" s="57"/>
      <c r="L421" s="57"/>
      <c r="M421" s="57"/>
      <c r="N421" s="64"/>
      <c r="O421" s="57"/>
      <c r="P421" s="57"/>
      <c r="Q421" s="57"/>
      <c r="R421" s="57"/>
      <c r="S421" s="57"/>
    </row>
    <row r="422" spans="2:19" x14ac:dyDescent="0.25">
      <c r="B422" s="61"/>
      <c r="D422" s="62"/>
      <c r="E422" s="57"/>
      <c r="F422" s="57"/>
      <c r="G422" s="57"/>
      <c r="H422" s="57"/>
      <c r="I422" s="57"/>
      <c r="J422" s="57"/>
      <c r="K422" s="57"/>
      <c r="L422" s="57"/>
      <c r="M422" s="57"/>
      <c r="N422" s="64"/>
      <c r="O422" s="57"/>
      <c r="P422" s="57"/>
      <c r="Q422" s="57"/>
      <c r="R422" s="57"/>
      <c r="S422" s="57"/>
    </row>
    <row r="423" spans="2:19" x14ac:dyDescent="0.25">
      <c r="B423" s="61"/>
      <c r="D423" s="62"/>
      <c r="E423" s="57"/>
      <c r="F423" s="57"/>
      <c r="G423" s="57"/>
      <c r="H423" s="57"/>
      <c r="I423" s="57"/>
      <c r="J423" s="57"/>
      <c r="K423" s="57"/>
      <c r="L423" s="57"/>
      <c r="M423" s="57"/>
      <c r="N423" s="64"/>
      <c r="O423" s="57"/>
      <c r="P423" s="57"/>
      <c r="Q423" s="57"/>
      <c r="R423" s="57"/>
      <c r="S423" s="57"/>
    </row>
    <row r="424" spans="2:19" x14ac:dyDescent="0.25">
      <c r="B424" s="61"/>
      <c r="D424" s="62"/>
      <c r="E424" s="57"/>
      <c r="F424" s="57"/>
      <c r="G424" s="57"/>
      <c r="H424" s="57"/>
      <c r="I424" s="57"/>
      <c r="J424" s="57"/>
      <c r="K424" s="57"/>
      <c r="L424" s="57"/>
      <c r="M424" s="57"/>
      <c r="N424" s="64"/>
      <c r="O424" s="57"/>
      <c r="P424" s="57"/>
      <c r="Q424" s="57"/>
      <c r="R424" s="57"/>
      <c r="S424" s="57"/>
    </row>
    <row r="425" spans="2:19" x14ac:dyDescent="0.25">
      <c r="B425" s="61"/>
      <c r="D425" s="62"/>
      <c r="E425" s="57"/>
      <c r="F425" s="57"/>
      <c r="G425" s="57"/>
      <c r="H425" s="57"/>
      <c r="I425" s="57"/>
      <c r="J425" s="57"/>
      <c r="K425" s="57"/>
      <c r="L425" s="57"/>
      <c r="M425" s="57"/>
      <c r="N425" s="64"/>
      <c r="O425" s="57"/>
      <c r="P425" s="57"/>
      <c r="Q425" s="57"/>
      <c r="R425" s="57"/>
      <c r="S425" s="57"/>
    </row>
    <row r="426" spans="2:19" x14ac:dyDescent="0.25">
      <c r="B426" s="61"/>
      <c r="D426" s="62"/>
      <c r="E426" s="57"/>
      <c r="F426" s="57"/>
      <c r="G426" s="57"/>
      <c r="H426" s="57"/>
      <c r="I426" s="57"/>
      <c r="J426" s="57"/>
      <c r="K426" s="57"/>
      <c r="L426" s="57"/>
      <c r="M426" s="57"/>
      <c r="N426" s="64"/>
      <c r="O426" s="57"/>
      <c r="P426" s="57"/>
      <c r="Q426" s="57"/>
      <c r="R426" s="57"/>
      <c r="S426" s="57"/>
    </row>
    <row r="427" spans="2:19" x14ac:dyDescent="0.25">
      <c r="B427" s="61"/>
      <c r="D427" s="62"/>
      <c r="E427" s="57"/>
      <c r="F427" s="57"/>
      <c r="G427" s="57"/>
      <c r="H427" s="57"/>
      <c r="I427" s="57"/>
      <c r="J427" s="57"/>
      <c r="K427" s="57"/>
      <c r="L427" s="57"/>
      <c r="M427" s="57"/>
      <c r="N427" s="64"/>
      <c r="O427" s="57"/>
      <c r="P427" s="57"/>
      <c r="Q427" s="57"/>
      <c r="R427" s="57"/>
      <c r="S427" s="57"/>
    </row>
    <row r="428" spans="2:19" x14ac:dyDescent="0.25">
      <c r="B428" s="61"/>
      <c r="D428" s="62"/>
      <c r="E428" s="57"/>
      <c r="F428" s="57"/>
      <c r="G428" s="57"/>
      <c r="H428" s="57"/>
      <c r="I428" s="57"/>
      <c r="J428" s="57"/>
      <c r="K428" s="57"/>
      <c r="L428" s="57"/>
      <c r="M428" s="57"/>
      <c r="N428" s="64"/>
      <c r="O428" s="57"/>
      <c r="P428" s="57"/>
      <c r="Q428" s="57"/>
      <c r="R428" s="57"/>
      <c r="S428" s="57"/>
    </row>
    <row r="429" spans="2:19" x14ac:dyDescent="0.25">
      <c r="B429" s="61"/>
      <c r="D429" s="62"/>
      <c r="E429" s="57"/>
      <c r="F429" s="57"/>
      <c r="G429" s="57"/>
      <c r="H429" s="57"/>
      <c r="I429" s="57"/>
      <c r="J429" s="57"/>
      <c r="K429" s="57"/>
      <c r="L429" s="57"/>
      <c r="M429" s="57"/>
      <c r="N429" s="64"/>
      <c r="O429" s="57"/>
      <c r="P429" s="57"/>
      <c r="Q429" s="57"/>
      <c r="R429" s="57"/>
      <c r="S429" s="57"/>
    </row>
    <row r="430" spans="2:19" x14ac:dyDescent="0.25">
      <c r="B430" s="61"/>
      <c r="D430" s="62"/>
      <c r="E430" s="57"/>
      <c r="F430" s="57"/>
      <c r="G430" s="57"/>
      <c r="H430" s="57"/>
      <c r="I430" s="57"/>
      <c r="J430" s="57"/>
      <c r="K430" s="57"/>
      <c r="L430" s="57"/>
      <c r="M430" s="57"/>
      <c r="N430" s="64"/>
      <c r="O430" s="57"/>
      <c r="P430" s="57"/>
      <c r="Q430" s="57"/>
      <c r="R430" s="57"/>
      <c r="S430" s="57"/>
    </row>
    <row r="431" spans="2:19" x14ac:dyDescent="0.25">
      <c r="B431" s="61"/>
      <c r="D431" s="62"/>
      <c r="E431" s="57"/>
      <c r="F431" s="57"/>
      <c r="G431" s="57"/>
      <c r="H431" s="57"/>
      <c r="I431" s="57"/>
      <c r="J431" s="57"/>
      <c r="K431" s="57"/>
      <c r="L431" s="57"/>
      <c r="M431" s="57"/>
      <c r="N431" s="64"/>
      <c r="O431" s="57"/>
      <c r="P431" s="57"/>
      <c r="Q431" s="57"/>
      <c r="R431" s="57"/>
      <c r="S431" s="57"/>
    </row>
    <row r="432" spans="2:19" x14ac:dyDescent="0.25">
      <c r="B432" s="61"/>
      <c r="D432" s="62"/>
      <c r="E432" s="57"/>
      <c r="F432" s="57"/>
      <c r="G432" s="57"/>
      <c r="H432" s="57"/>
      <c r="I432" s="57"/>
      <c r="J432" s="57"/>
      <c r="K432" s="57"/>
      <c r="L432" s="57"/>
      <c r="M432" s="57"/>
      <c r="N432" s="64"/>
      <c r="O432" s="57"/>
      <c r="P432" s="57"/>
      <c r="Q432" s="57"/>
      <c r="R432" s="57"/>
      <c r="S432" s="57"/>
    </row>
    <row r="433" spans="2:19" x14ac:dyDescent="0.25">
      <c r="B433" s="61"/>
      <c r="D433" s="62"/>
      <c r="E433" s="57"/>
      <c r="F433" s="57"/>
      <c r="G433" s="57"/>
      <c r="H433" s="57"/>
      <c r="I433" s="57"/>
      <c r="J433" s="57"/>
      <c r="K433" s="57"/>
      <c r="L433" s="57"/>
      <c r="M433" s="57"/>
      <c r="N433" s="64"/>
      <c r="O433" s="57"/>
      <c r="P433" s="57"/>
      <c r="Q433" s="57"/>
      <c r="R433" s="57"/>
      <c r="S433" s="57"/>
    </row>
    <row r="434" spans="2:19" x14ac:dyDescent="0.25">
      <c r="B434" s="61"/>
      <c r="D434" s="62"/>
      <c r="E434" s="57"/>
      <c r="F434" s="57"/>
      <c r="G434" s="57"/>
      <c r="H434" s="57"/>
      <c r="I434" s="57"/>
      <c r="J434" s="57"/>
      <c r="K434" s="57"/>
      <c r="L434" s="57"/>
      <c r="M434" s="57"/>
      <c r="N434" s="64"/>
      <c r="O434" s="57"/>
      <c r="P434" s="57"/>
      <c r="Q434" s="57"/>
      <c r="R434" s="57"/>
      <c r="S434" s="57"/>
    </row>
    <row r="435" spans="2:19" x14ac:dyDescent="0.25">
      <c r="B435" s="61"/>
      <c r="D435" s="62"/>
      <c r="E435" s="57"/>
      <c r="F435" s="57"/>
      <c r="G435" s="57"/>
      <c r="H435" s="57"/>
      <c r="I435" s="57"/>
      <c r="J435" s="57"/>
      <c r="K435" s="57"/>
      <c r="L435" s="57"/>
      <c r="M435" s="57"/>
      <c r="N435" s="64"/>
      <c r="O435" s="57"/>
      <c r="P435" s="57"/>
      <c r="Q435" s="57"/>
      <c r="R435" s="57"/>
      <c r="S435" s="57"/>
    </row>
    <row r="436" spans="2:19" x14ac:dyDescent="0.25">
      <c r="B436" s="61"/>
      <c r="D436" s="62"/>
      <c r="E436" s="57"/>
      <c r="F436" s="57"/>
      <c r="G436" s="57"/>
      <c r="H436" s="57"/>
      <c r="I436" s="57"/>
      <c r="J436" s="57"/>
      <c r="K436" s="57"/>
      <c r="L436" s="57"/>
      <c r="M436" s="57"/>
      <c r="N436" s="64"/>
      <c r="O436" s="57"/>
      <c r="P436" s="57"/>
      <c r="Q436" s="57"/>
      <c r="R436" s="57"/>
      <c r="S436" s="57"/>
    </row>
    <row r="437" spans="2:19" x14ac:dyDescent="0.25">
      <c r="B437" s="61"/>
      <c r="D437" s="62"/>
      <c r="E437" s="57"/>
      <c r="F437" s="57"/>
      <c r="G437" s="57"/>
      <c r="H437" s="57"/>
      <c r="I437" s="57"/>
      <c r="J437" s="57"/>
      <c r="K437" s="57"/>
      <c r="L437" s="57"/>
      <c r="M437" s="57"/>
      <c r="N437" s="64"/>
      <c r="O437" s="57"/>
      <c r="P437" s="57"/>
      <c r="Q437" s="57"/>
      <c r="R437" s="57"/>
      <c r="S437" s="57"/>
    </row>
    <row r="438" spans="2:19" x14ac:dyDescent="0.25">
      <c r="B438" s="61"/>
      <c r="D438" s="62"/>
      <c r="E438" s="57"/>
      <c r="F438" s="57"/>
      <c r="G438" s="57"/>
      <c r="H438" s="57"/>
      <c r="I438" s="57"/>
      <c r="J438" s="57"/>
      <c r="K438" s="57"/>
      <c r="L438" s="57"/>
      <c r="M438" s="57"/>
      <c r="N438" s="64"/>
      <c r="O438" s="57"/>
      <c r="P438" s="57"/>
      <c r="Q438" s="57"/>
      <c r="R438" s="57"/>
      <c r="S438" s="57"/>
    </row>
    <row r="439" spans="2:19" x14ac:dyDescent="0.25">
      <c r="B439" s="61"/>
      <c r="D439" s="62"/>
      <c r="E439" s="57"/>
      <c r="F439" s="57"/>
      <c r="G439" s="57"/>
      <c r="H439" s="57"/>
      <c r="I439" s="57"/>
      <c r="J439" s="57"/>
      <c r="K439" s="57"/>
      <c r="L439" s="57"/>
      <c r="M439" s="57"/>
      <c r="N439" s="64"/>
      <c r="O439" s="57"/>
      <c r="P439" s="57"/>
      <c r="Q439" s="57"/>
      <c r="R439" s="57"/>
      <c r="S439" s="57"/>
    </row>
    <row r="440" spans="2:19" x14ac:dyDescent="0.25">
      <c r="B440" s="61"/>
      <c r="D440" s="62"/>
      <c r="E440" s="57"/>
      <c r="F440" s="57"/>
      <c r="G440" s="57"/>
      <c r="H440" s="57"/>
      <c r="I440" s="57"/>
      <c r="J440" s="57"/>
      <c r="K440" s="57"/>
      <c r="L440" s="57"/>
      <c r="M440" s="57"/>
      <c r="N440" s="64"/>
      <c r="O440" s="57"/>
      <c r="P440" s="57"/>
      <c r="Q440" s="57"/>
      <c r="R440" s="57"/>
      <c r="S440" s="57"/>
    </row>
    <row r="441" spans="2:19" x14ac:dyDescent="0.25">
      <c r="B441" s="61"/>
      <c r="D441" s="62"/>
      <c r="E441" s="57"/>
      <c r="F441" s="57"/>
      <c r="G441" s="57"/>
      <c r="H441" s="57"/>
      <c r="I441" s="57"/>
      <c r="J441" s="57"/>
      <c r="K441" s="57"/>
      <c r="L441" s="57"/>
      <c r="M441" s="57"/>
      <c r="N441" s="64"/>
      <c r="O441" s="57"/>
      <c r="P441" s="57"/>
      <c r="Q441" s="57"/>
      <c r="R441" s="57"/>
      <c r="S441" s="57"/>
    </row>
    <row r="442" spans="2:19" x14ac:dyDescent="0.25">
      <c r="B442" s="61"/>
      <c r="D442" s="62"/>
      <c r="E442" s="57"/>
      <c r="F442" s="57"/>
      <c r="G442" s="57"/>
      <c r="H442" s="57"/>
      <c r="I442" s="57"/>
      <c r="J442" s="57"/>
      <c r="K442" s="57"/>
      <c r="L442" s="57"/>
      <c r="M442" s="57"/>
      <c r="N442" s="64"/>
      <c r="O442" s="57"/>
      <c r="P442" s="57"/>
      <c r="Q442" s="57"/>
      <c r="R442" s="57"/>
      <c r="S442" s="57"/>
    </row>
    <row r="443" spans="2:19" x14ac:dyDescent="0.25">
      <c r="B443" s="61"/>
      <c r="D443" s="62"/>
      <c r="E443" s="57"/>
      <c r="F443" s="57"/>
      <c r="G443" s="57"/>
      <c r="H443" s="57"/>
      <c r="I443" s="57"/>
      <c r="J443" s="57"/>
      <c r="K443" s="57"/>
      <c r="L443" s="57"/>
      <c r="M443" s="57"/>
      <c r="N443" s="64"/>
      <c r="O443" s="57"/>
      <c r="P443" s="57"/>
      <c r="Q443" s="57"/>
      <c r="R443" s="57"/>
      <c r="S443" s="57"/>
    </row>
    <row r="444" spans="2:19" x14ac:dyDescent="0.25">
      <c r="B444" s="61"/>
      <c r="D444" s="62"/>
      <c r="E444" s="57"/>
      <c r="F444" s="57"/>
      <c r="G444" s="57"/>
      <c r="H444" s="57"/>
      <c r="I444" s="57"/>
      <c r="J444" s="57"/>
      <c r="K444" s="57"/>
      <c r="L444" s="57"/>
      <c r="M444" s="57"/>
      <c r="N444" s="64"/>
      <c r="O444" s="57"/>
      <c r="P444" s="57"/>
      <c r="Q444" s="57"/>
      <c r="R444" s="57"/>
      <c r="S444" s="57"/>
    </row>
    <row r="445" spans="2:19" x14ac:dyDescent="0.25">
      <c r="B445" s="61"/>
      <c r="D445" s="62"/>
      <c r="E445" s="57"/>
      <c r="F445" s="57"/>
      <c r="G445" s="57"/>
      <c r="H445" s="57"/>
      <c r="I445" s="57"/>
      <c r="J445" s="57"/>
      <c r="K445" s="57"/>
      <c r="L445" s="57"/>
      <c r="M445" s="57"/>
      <c r="N445" s="64"/>
      <c r="O445" s="57"/>
      <c r="P445" s="57"/>
      <c r="Q445" s="57"/>
      <c r="R445" s="57"/>
      <c r="S445" s="57"/>
    </row>
    <row r="446" spans="2:19" x14ac:dyDescent="0.25">
      <c r="B446" s="61"/>
      <c r="D446" s="62"/>
      <c r="E446" s="57"/>
      <c r="F446" s="57"/>
      <c r="G446" s="57"/>
      <c r="H446" s="57"/>
      <c r="I446" s="57"/>
      <c r="J446" s="57"/>
      <c r="K446" s="57"/>
      <c r="L446" s="57"/>
      <c r="M446" s="57"/>
      <c r="N446" s="64"/>
      <c r="O446" s="57"/>
      <c r="P446" s="57"/>
      <c r="Q446" s="57"/>
      <c r="R446" s="57"/>
      <c r="S446" s="57"/>
    </row>
    <row r="447" spans="2:19" x14ac:dyDescent="0.25">
      <c r="B447" s="61"/>
      <c r="D447" s="62"/>
      <c r="E447" s="57"/>
      <c r="F447" s="57"/>
      <c r="G447" s="57"/>
      <c r="H447" s="57"/>
      <c r="I447" s="57"/>
      <c r="J447" s="57"/>
      <c r="K447" s="57"/>
      <c r="L447" s="57"/>
      <c r="M447" s="57"/>
      <c r="N447" s="64"/>
      <c r="O447" s="57"/>
      <c r="P447" s="57"/>
      <c r="Q447" s="57"/>
      <c r="R447" s="57"/>
      <c r="S447" s="57"/>
    </row>
    <row r="448" spans="2:19" x14ac:dyDescent="0.25">
      <c r="B448" s="61"/>
      <c r="D448" s="62"/>
      <c r="E448" s="57"/>
      <c r="F448" s="57"/>
      <c r="G448" s="57"/>
      <c r="H448" s="57"/>
      <c r="I448" s="57"/>
      <c r="J448" s="57"/>
      <c r="K448" s="57"/>
      <c r="L448" s="57"/>
      <c r="M448" s="57"/>
      <c r="N448" s="64"/>
      <c r="O448" s="57"/>
      <c r="P448" s="57"/>
      <c r="Q448" s="57"/>
      <c r="R448" s="57"/>
      <c r="S448" s="57"/>
    </row>
    <row r="449" spans="2:19" x14ac:dyDescent="0.25">
      <c r="B449" s="61"/>
      <c r="D449" s="62"/>
      <c r="E449" s="57"/>
      <c r="F449" s="57"/>
      <c r="G449" s="57"/>
      <c r="H449" s="57"/>
      <c r="I449" s="57"/>
      <c r="J449" s="57"/>
      <c r="K449" s="57"/>
      <c r="L449" s="57"/>
      <c r="M449" s="57"/>
      <c r="N449" s="64"/>
      <c r="O449" s="57"/>
      <c r="P449" s="57"/>
      <c r="Q449" s="57"/>
      <c r="R449" s="57"/>
      <c r="S449" s="57"/>
    </row>
    <row r="450" spans="2:19" x14ac:dyDescent="0.25">
      <c r="B450" s="61"/>
      <c r="D450" s="62"/>
      <c r="E450" s="57"/>
      <c r="F450" s="57"/>
      <c r="G450" s="57"/>
      <c r="H450" s="57"/>
      <c r="I450" s="57"/>
      <c r="J450" s="57"/>
      <c r="K450" s="57"/>
      <c r="L450" s="57"/>
      <c r="M450" s="57"/>
      <c r="N450" s="64"/>
      <c r="O450" s="57"/>
      <c r="P450" s="57"/>
      <c r="Q450" s="57"/>
      <c r="R450" s="57"/>
      <c r="S450" s="57"/>
    </row>
    <row r="451" spans="2:19" x14ac:dyDescent="0.25">
      <c r="B451" s="61"/>
      <c r="D451" s="62"/>
      <c r="E451" s="57"/>
      <c r="F451" s="57"/>
      <c r="G451" s="57"/>
      <c r="H451" s="57"/>
      <c r="I451" s="57"/>
      <c r="J451" s="57"/>
      <c r="K451" s="57"/>
      <c r="L451" s="57"/>
      <c r="M451" s="57"/>
      <c r="N451" s="64"/>
      <c r="O451" s="57"/>
      <c r="P451" s="57"/>
      <c r="Q451" s="57"/>
      <c r="R451" s="57"/>
      <c r="S451" s="57"/>
    </row>
    <row r="452" spans="2:19" x14ac:dyDescent="0.25">
      <c r="B452" s="61"/>
      <c r="D452" s="62"/>
      <c r="E452" s="57"/>
      <c r="F452" s="57"/>
      <c r="G452" s="57"/>
      <c r="H452" s="57"/>
      <c r="I452" s="57"/>
      <c r="J452" s="57"/>
      <c r="K452" s="57"/>
      <c r="L452" s="57"/>
      <c r="M452" s="57"/>
      <c r="N452" s="64"/>
      <c r="O452" s="57"/>
      <c r="P452" s="57"/>
      <c r="Q452" s="57"/>
      <c r="R452" s="57"/>
      <c r="S452" s="57"/>
    </row>
    <row r="453" spans="2:19" x14ac:dyDescent="0.25">
      <c r="B453" s="61"/>
      <c r="D453" s="62"/>
      <c r="E453" s="57"/>
      <c r="F453" s="57"/>
      <c r="G453" s="57"/>
      <c r="H453" s="57"/>
      <c r="I453" s="57"/>
      <c r="J453" s="57"/>
      <c r="K453" s="57"/>
      <c r="L453" s="57"/>
      <c r="M453" s="57"/>
      <c r="N453" s="64"/>
      <c r="O453" s="57"/>
      <c r="P453" s="57"/>
      <c r="Q453" s="57"/>
      <c r="R453" s="57"/>
      <c r="S453" s="57"/>
    </row>
    <row r="454" spans="2:19" x14ac:dyDescent="0.25">
      <c r="B454" s="61"/>
      <c r="D454" s="62"/>
      <c r="E454" s="57"/>
      <c r="F454" s="57"/>
      <c r="G454" s="57"/>
      <c r="H454" s="57"/>
      <c r="I454" s="57"/>
      <c r="J454" s="57"/>
      <c r="K454" s="57"/>
      <c r="L454" s="57"/>
      <c r="M454" s="57"/>
      <c r="N454" s="64"/>
      <c r="O454" s="57"/>
      <c r="P454" s="57"/>
      <c r="Q454" s="57"/>
      <c r="R454" s="57"/>
      <c r="S454" s="57"/>
    </row>
    <row r="455" spans="2:19" x14ac:dyDescent="0.25">
      <c r="B455" s="61"/>
      <c r="D455" s="62"/>
      <c r="E455" s="57"/>
      <c r="F455" s="57"/>
      <c r="G455" s="57"/>
      <c r="H455" s="57"/>
      <c r="I455" s="57"/>
      <c r="J455" s="57"/>
      <c r="K455" s="57"/>
      <c r="L455" s="57"/>
      <c r="M455" s="57"/>
      <c r="N455" s="64"/>
      <c r="O455" s="57"/>
      <c r="P455" s="57"/>
      <c r="Q455" s="57"/>
      <c r="R455" s="57"/>
      <c r="S455" s="57"/>
    </row>
    <row r="456" spans="2:19" x14ac:dyDescent="0.25">
      <c r="B456" s="61"/>
      <c r="D456" s="62"/>
      <c r="E456" s="57"/>
      <c r="F456" s="57"/>
      <c r="G456" s="57"/>
      <c r="H456" s="57"/>
      <c r="I456" s="57"/>
      <c r="J456" s="57"/>
      <c r="K456" s="57"/>
      <c r="L456" s="57"/>
      <c r="M456" s="57"/>
      <c r="N456" s="64"/>
      <c r="O456" s="57"/>
      <c r="P456" s="57"/>
      <c r="Q456" s="57"/>
      <c r="R456" s="57"/>
      <c r="S456" s="57"/>
    </row>
    <row r="457" spans="2:19" x14ac:dyDescent="0.25">
      <c r="B457" s="61"/>
      <c r="D457" s="62"/>
      <c r="E457" s="57"/>
      <c r="F457" s="57"/>
      <c r="G457" s="57"/>
      <c r="H457" s="57"/>
      <c r="I457" s="57"/>
      <c r="J457" s="57"/>
      <c r="K457" s="57"/>
      <c r="L457" s="57"/>
      <c r="M457" s="57"/>
      <c r="N457" s="64"/>
      <c r="O457" s="57"/>
      <c r="P457" s="57"/>
      <c r="Q457" s="57"/>
      <c r="R457" s="57"/>
      <c r="S457" s="57"/>
    </row>
    <row r="458" spans="2:19" x14ac:dyDescent="0.25">
      <c r="B458" s="61"/>
      <c r="D458" s="62"/>
      <c r="E458" s="57"/>
      <c r="F458" s="57"/>
      <c r="G458" s="57"/>
      <c r="H458" s="57"/>
      <c r="I458" s="57"/>
      <c r="J458" s="57"/>
      <c r="K458" s="57"/>
      <c r="L458" s="57"/>
      <c r="M458" s="57"/>
      <c r="N458" s="64"/>
      <c r="O458" s="57"/>
      <c r="P458" s="57"/>
      <c r="Q458" s="57"/>
      <c r="R458" s="57"/>
      <c r="S458" s="57"/>
    </row>
    <row r="459" spans="2:19" x14ac:dyDescent="0.25">
      <c r="B459" s="61"/>
      <c r="D459" s="62"/>
      <c r="E459" s="57"/>
      <c r="F459" s="57"/>
      <c r="G459" s="57"/>
      <c r="H459" s="57"/>
      <c r="I459" s="57"/>
      <c r="J459" s="57"/>
      <c r="K459" s="57"/>
      <c r="L459" s="57"/>
      <c r="M459" s="57"/>
      <c r="N459" s="64"/>
      <c r="O459" s="57"/>
      <c r="P459" s="57"/>
      <c r="Q459" s="57"/>
      <c r="R459" s="57"/>
      <c r="S459" s="57"/>
    </row>
    <row r="460" spans="2:19" x14ac:dyDescent="0.25">
      <c r="B460" s="61"/>
      <c r="D460" s="62"/>
      <c r="E460" s="57"/>
      <c r="F460" s="57"/>
      <c r="G460" s="57"/>
      <c r="H460" s="57"/>
      <c r="I460" s="57"/>
      <c r="J460" s="57"/>
      <c r="K460" s="57"/>
      <c r="L460" s="57"/>
      <c r="M460" s="57"/>
      <c r="N460" s="64"/>
      <c r="O460" s="57"/>
      <c r="P460" s="57"/>
      <c r="Q460" s="57"/>
      <c r="R460" s="57"/>
      <c r="S460" s="57"/>
    </row>
    <row r="461" spans="2:19" x14ac:dyDescent="0.25">
      <c r="B461" s="61"/>
      <c r="D461" s="62"/>
      <c r="E461" s="57"/>
      <c r="F461" s="57"/>
      <c r="G461" s="57"/>
      <c r="H461" s="57"/>
      <c r="I461" s="57"/>
      <c r="J461" s="57"/>
      <c r="K461" s="57"/>
      <c r="L461" s="57"/>
      <c r="M461" s="57"/>
      <c r="N461" s="64"/>
      <c r="O461" s="57"/>
      <c r="P461" s="57"/>
      <c r="Q461" s="57"/>
      <c r="R461" s="57"/>
      <c r="S461" s="57"/>
    </row>
    <row r="462" spans="2:19" x14ac:dyDescent="0.25">
      <c r="B462" s="61"/>
      <c r="D462" s="62"/>
      <c r="E462" s="57"/>
      <c r="F462" s="57"/>
      <c r="G462" s="57"/>
      <c r="H462" s="57"/>
      <c r="I462" s="57"/>
      <c r="J462" s="57"/>
      <c r="K462" s="57"/>
      <c r="L462" s="57"/>
      <c r="M462" s="57"/>
      <c r="N462" s="64"/>
      <c r="O462" s="57"/>
      <c r="P462" s="57"/>
      <c r="Q462" s="57"/>
      <c r="R462" s="57"/>
      <c r="S462" s="57"/>
    </row>
    <row r="463" spans="2:19" x14ac:dyDescent="0.25">
      <c r="B463" s="61"/>
      <c r="D463" s="62"/>
      <c r="E463" s="57"/>
      <c r="F463" s="57"/>
      <c r="G463" s="57"/>
      <c r="H463" s="57"/>
      <c r="I463" s="57"/>
      <c r="J463" s="57"/>
      <c r="K463" s="57"/>
      <c r="L463" s="57"/>
      <c r="M463" s="57"/>
      <c r="N463" s="64"/>
      <c r="O463" s="57"/>
      <c r="P463" s="57"/>
      <c r="Q463" s="57"/>
      <c r="R463" s="57"/>
      <c r="S463" s="57"/>
    </row>
    <row r="464" spans="2:19" x14ac:dyDescent="0.25">
      <c r="B464" s="61"/>
      <c r="D464" s="62"/>
      <c r="E464" s="57"/>
      <c r="F464" s="57"/>
      <c r="G464" s="57"/>
      <c r="H464" s="57"/>
      <c r="I464" s="57"/>
      <c r="J464" s="57"/>
      <c r="K464" s="57"/>
      <c r="L464" s="57"/>
      <c r="M464" s="57"/>
      <c r="N464" s="64"/>
      <c r="O464" s="57"/>
      <c r="P464" s="57"/>
      <c r="Q464" s="57"/>
      <c r="R464" s="57"/>
      <c r="S464" s="57"/>
    </row>
    <row r="465" spans="2:19" x14ac:dyDescent="0.25">
      <c r="B465" s="61"/>
      <c r="D465" s="62"/>
      <c r="E465" s="57"/>
      <c r="F465" s="57"/>
      <c r="G465" s="57"/>
      <c r="H465" s="57"/>
      <c r="I465" s="57"/>
      <c r="J465" s="57"/>
      <c r="K465" s="57"/>
      <c r="L465" s="57"/>
      <c r="M465" s="57"/>
      <c r="N465" s="64"/>
      <c r="O465" s="57"/>
      <c r="P465" s="57"/>
      <c r="Q465" s="57"/>
      <c r="R465" s="57"/>
      <c r="S465" s="57"/>
    </row>
    <row r="466" spans="2:19" x14ac:dyDescent="0.25">
      <c r="B466" s="61"/>
      <c r="D466" s="62"/>
      <c r="E466" s="57"/>
      <c r="F466" s="57"/>
      <c r="G466" s="57"/>
      <c r="H466" s="57"/>
      <c r="I466" s="57"/>
      <c r="J466" s="57"/>
      <c r="K466" s="57"/>
      <c r="L466" s="57"/>
      <c r="M466" s="57"/>
      <c r="N466" s="64"/>
      <c r="O466" s="57"/>
      <c r="P466" s="57"/>
      <c r="Q466" s="57"/>
      <c r="R466" s="57"/>
      <c r="S466" s="57"/>
    </row>
    <row r="467" spans="2:19" x14ac:dyDescent="0.25">
      <c r="B467" s="61"/>
      <c r="D467" s="62"/>
      <c r="E467" s="57"/>
      <c r="F467" s="57"/>
      <c r="G467" s="57"/>
      <c r="H467" s="57"/>
      <c r="I467" s="57"/>
      <c r="J467" s="57"/>
      <c r="K467" s="57"/>
      <c r="L467" s="57"/>
      <c r="M467" s="57"/>
      <c r="N467" s="64"/>
      <c r="O467" s="57"/>
      <c r="P467" s="57"/>
      <c r="Q467" s="57"/>
      <c r="R467" s="57"/>
      <c r="S467" s="57"/>
    </row>
    <row r="468" spans="2:19" x14ac:dyDescent="0.25">
      <c r="B468" s="61"/>
      <c r="D468" s="62"/>
      <c r="E468" s="57"/>
      <c r="F468" s="57"/>
      <c r="G468" s="57"/>
      <c r="H468" s="57"/>
      <c r="I468" s="57"/>
      <c r="J468" s="57"/>
      <c r="K468" s="57"/>
      <c r="L468" s="57"/>
      <c r="M468" s="57"/>
      <c r="N468" s="64"/>
      <c r="O468" s="57"/>
      <c r="P468" s="57"/>
      <c r="Q468" s="57"/>
      <c r="R468" s="57"/>
      <c r="S468" s="57"/>
    </row>
    <row r="469" spans="2:19" x14ac:dyDescent="0.25">
      <c r="B469" s="61"/>
      <c r="D469" s="62"/>
      <c r="E469" s="57"/>
      <c r="F469" s="57"/>
      <c r="G469" s="57"/>
      <c r="H469" s="57"/>
      <c r="I469" s="57"/>
      <c r="J469" s="57"/>
      <c r="K469" s="57"/>
      <c r="L469" s="57"/>
      <c r="M469" s="57"/>
      <c r="N469" s="64"/>
      <c r="O469" s="57"/>
      <c r="P469" s="57"/>
      <c r="Q469" s="57"/>
      <c r="R469" s="57"/>
      <c r="S469" s="57"/>
    </row>
    <row r="470" spans="2:19" x14ac:dyDescent="0.25">
      <c r="B470" s="61"/>
      <c r="D470" s="62"/>
      <c r="E470" s="57"/>
      <c r="F470" s="57"/>
      <c r="G470" s="57"/>
      <c r="H470" s="57"/>
      <c r="I470" s="57"/>
      <c r="J470" s="57"/>
      <c r="K470" s="57"/>
      <c r="L470" s="57"/>
      <c r="M470" s="57"/>
      <c r="N470" s="64"/>
      <c r="O470" s="57"/>
      <c r="P470" s="57"/>
      <c r="Q470" s="57"/>
      <c r="R470" s="57"/>
      <c r="S470" s="57"/>
    </row>
    <row r="471" spans="2:19" x14ac:dyDescent="0.25">
      <c r="B471" s="61"/>
      <c r="D471" s="62"/>
      <c r="E471" s="57"/>
      <c r="F471" s="57"/>
      <c r="G471" s="57"/>
      <c r="H471" s="57"/>
      <c r="I471" s="57"/>
      <c r="J471" s="57"/>
      <c r="K471" s="57"/>
      <c r="L471" s="57"/>
      <c r="M471" s="57"/>
      <c r="N471" s="64"/>
      <c r="O471" s="57"/>
      <c r="P471" s="57"/>
      <c r="Q471" s="57"/>
      <c r="R471" s="57"/>
      <c r="S471" s="57"/>
    </row>
    <row r="472" spans="2:19" x14ac:dyDescent="0.25">
      <c r="B472" s="61"/>
      <c r="D472" s="62"/>
      <c r="E472" s="57"/>
      <c r="F472" s="57"/>
      <c r="G472" s="57"/>
      <c r="H472" s="57"/>
      <c r="I472" s="57"/>
      <c r="J472" s="57"/>
      <c r="K472" s="57"/>
      <c r="L472" s="57"/>
      <c r="M472" s="57"/>
      <c r="N472" s="64"/>
      <c r="O472" s="57"/>
      <c r="P472" s="57"/>
      <c r="Q472" s="57"/>
      <c r="R472" s="57"/>
      <c r="S472" s="57"/>
    </row>
    <row r="473" spans="2:19" x14ac:dyDescent="0.25">
      <c r="B473" s="61"/>
      <c r="D473" s="62"/>
      <c r="E473" s="57"/>
      <c r="F473" s="57"/>
      <c r="G473" s="57"/>
      <c r="H473" s="57"/>
      <c r="I473" s="57"/>
      <c r="J473" s="57"/>
      <c r="K473" s="57"/>
      <c r="L473" s="57"/>
      <c r="M473" s="57"/>
      <c r="N473" s="64"/>
      <c r="O473" s="57"/>
      <c r="P473" s="57"/>
      <c r="Q473" s="57"/>
      <c r="R473" s="57"/>
      <c r="S473" s="57"/>
    </row>
    <row r="474" spans="2:19" x14ac:dyDescent="0.25">
      <c r="B474" s="61"/>
      <c r="D474" s="62"/>
      <c r="E474" s="57"/>
      <c r="F474" s="57"/>
      <c r="G474" s="57"/>
      <c r="H474" s="57"/>
      <c r="I474" s="57"/>
      <c r="J474" s="57"/>
      <c r="K474" s="57"/>
      <c r="L474" s="57"/>
      <c r="M474" s="57"/>
      <c r="N474" s="64"/>
      <c r="O474" s="57"/>
      <c r="P474" s="57"/>
      <c r="Q474" s="57"/>
      <c r="R474" s="57"/>
      <c r="S474" s="57"/>
    </row>
    <row r="475" spans="2:19" x14ac:dyDescent="0.25">
      <c r="B475" s="61"/>
      <c r="D475" s="62"/>
      <c r="E475" s="57"/>
      <c r="F475" s="57"/>
      <c r="G475" s="57"/>
      <c r="H475" s="57"/>
      <c r="I475" s="57"/>
      <c r="J475" s="57"/>
      <c r="K475" s="57"/>
      <c r="L475" s="57"/>
      <c r="M475" s="57"/>
      <c r="N475" s="64"/>
      <c r="O475" s="57"/>
      <c r="P475" s="57"/>
      <c r="Q475" s="57"/>
      <c r="R475" s="57"/>
      <c r="S475" s="57"/>
    </row>
    <row r="476" spans="2:19" x14ac:dyDescent="0.25">
      <c r="B476" s="61"/>
      <c r="D476" s="62"/>
      <c r="E476" s="57"/>
      <c r="F476" s="57"/>
      <c r="G476" s="57"/>
      <c r="H476" s="57"/>
      <c r="I476" s="57"/>
      <c r="J476" s="57"/>
      <c r="K476" s="57"/>
      <c r="L476" s="57"/>
      <c r="M476" s="57"/>
      <c r="N476" s="64"/>
      <c r="O476" s="57"/>
      <c r="P476" s="57"/>
      <c r="Q476" s="57"/>
      <c r="R476" s="57"/>
      <c r="S476" s="57"/>
    </row>
    <row r="477" spans="2:19" x14ac:dyDescent="0.25">
      <c r="B477" s="61"/>
      <c r="D477" s="62"/>
      <c r="E477" s="57"/>
      <c r="F477" s="57"/>
      <c r="G477" s="57"/>
      <c r="H477" s="57"/>
      <c r="I477" s="57"/>
      <c r="J477" s="57"/>
      <c r="K477" s="57"/>
      <c r="L477" s="57"/>
      <c r="M477" s="57"/>
      <c r="N477" s="64"/>
      <c r="O477" s="57"/>
      <c r="P477" s="57"/>
      <c r="Q477" s="57"/>
      <c r="R477" s="57"/>
      <c r="S477" s="57"/>
    </row>
    <row r="478" spans="2:19" x14ac:dyDescent="0.25">
      <c r="B478" s="61"/>
      <c r="D478" s="62"/>
      <c r="E478" s="57"/>
      <c r="F478" s="57"/>
      <c r="G478" s="57"/>
      <c r="H478" s="57"/>
      <c r="I478" s="57"/>
      <c r="J478" s="57"/>
      <c r="K478" s="57"/>
      <c r="L478" s="57"/>
      <c r="M478" s="57"/>
      <c r="N478" s="64"/>
      <c r="O478" s="57"/>
      <c r="P478" s="57"/>
      <c r="Q478" s="57"/>
      <c r="R478" s="57"/>
      <c r="S478" s="57"/>
    </row>
    <row r="479" spans="2:19" x14ac:dyDescent="0.25">
      <c r="B479" s="61"/>
      <c r="D479" s="62"/>
      <c r="E479" s="57"/>
      <c r="F479" s="57"/>
      <c r="G479" s="57"/>
      <c r="H479" s="57"/>
      <c r="I479" s="57"/>
      <c r="J479" s="57"/>
      <c r="K479" s="57"/>
      <c r="L479" s="57"/>
      <c r="M479" s="57"/>
      <c r="N479" s="64"/>
      <c r="O479" s="57"/>
      <c r="P479" s="57"/>
      <c r="Q479" s="57"/>
      <c r="R479" s="57"/>
      <c r="S479" s="57"/>
    </row>
    <row r="480" spans="2:19" x14ac:dyDescent="0.25">
      <c r="B480" s="61"/>
      <c r="D480" s="62"/>
      <c r="E480" s="57"/>
      <c r="F480" s="57"/>
      <c r="G480" s="57"/>
      <c r="H480" s="57"/>
      <c r="I480" s="57"/>
      <c r="J480" s="57"/>
      <c r="K480" s="57"/>
      <c r="L480" s="57"/>
      <c r="M480" s="57"/>
      <c r="N480" s="64"/>
      <c r="O480" s="57"/>
      <c r="P480" s="57"/>
      <c r="Q480" s="57"/>
      <c r="R480" s="57"/>
      <c r="S480" s="57"/>
    </row>
    <row r="481" spans="2:19" x14ac:dyDescent="0.25">
      <c r="B481" s="61"/>
      <c r="D481" s="62"/>
      <c r="E481" s="57"/>
      <c r="F481" s="57"/>
      <c r="G481" s="57"/>
      <c r="H481" s="57"/>
      <c r="I481" s="57"/>
      <c r="J481" s="57"/>
      <c r="K481" s="57"/>
      <c r="L481" s="57"/>
      <c r="M481" s="57"/>
      <c r="N481" s="64"/>
      <c r="O481" s="57"/>
      <c r="P481" s="57"/>
      <c r="Q481" s="57"/>
      <c r="R481" s="57"/>
      <c r="S481" s="57"/>
    </row>
    <row r="482" spans="2:19" x14ac:dyDescent="0.25">
      <c r="B482" s="61"/>
      <c r="D482" s="62"/>
      <c r="E482" s="57"/>
      <c r="F482" s="57"/>
      <c r="G482" s="57"/>
      <c r="H482" s="57"/>
      <c r="I482" s="57"/>
      <c r="J482" s="57"/>
      <c r="K482" s="57"/>
      <c r="L482" s="57"/>
      <c r="M482" s="57"/>
      <c r="N482" s="64"/>
      <c r="O482" s="57"/>
      <c r="P482" s="57"/>
      <c r="Q482" s="57"/>
      <c r="R482" s="57"/>
      <c r="S482" s="57"/>
    </row>
    <row r="483" spans="2:19" x14ac:dyDescent="0.25">
      <c r="B483" s="61"/>
      <c r="D483" s="62"/>
      <c r="E483" s="57"/>
      <c r="F483" s="57"/>
      <c r="G483" s="57"/>
      <c r="H483" s="57"/>
      <c r="I483" s="57"/>
      <c r="J483" s="57"/>
      <c r="K483" s="57"/>
      <c r="L483" s="57"/>
      <c r="M483" s="57"/>
      <c r="N483" s="64"/>
      <c r="O483" s="57"/>
      <c r="P483" s="57"/>
      <c r="Q483" s="57"/>
      <c r="R483" s="57"/>
      <c r="S483" s="57"/>
    </row>
    <row r="484" spans="2:19" x14ac:dyDescent="0.25">
      <c r="B484" s="61"/>
      <c r="D484" s="62"/>
      <c r="E484" s="57"/>
      <c r="F484" s="57"/>
      <c r="G484" s="57"/>
      <c r="H484" s="57"/>
      <c r="I484" s="57"/>
      <c r="J484" s="57"/>
      <c r="K484" s="57"/>
      <c r="L484" s="57"/>
      <c r="M484" s="57"/>
      <c r="N484" s="64"/>
      <c r="O484" s="57"/>
      <c r="P484" s="57"/>
      <c r="Q484" s="57"/>
      <c r="R484" s="57"/>
      <c r="S484" s="57"/>
    </row>
    <row r="485" spans="2:19" x14ac:dyDescent="0.25">
      <c r="B485" s="61"/>
      <c r="D485" s="62"/>
      <c r="E485" s="57"/>
      <c r="F485" s="57"/>
      <c r="G485" s="57"/>
      <c r="H485" s="57"/>
      <c r="I485" s="57"/>
      <c r="J485" s="57"/>
      <c r="K485" s="57"/>
      <c r="L485" s="57"/>
      <c r="M485" s="57"/>
      <c r="N485" s="64"/>
      <c r="O485" s="57"/>
      <c r="P485" s="57"/>
      <c r="Q485" s="57"/>
      <c r="R485" s="57"/>
      <c r="S485" s="57"/>
    </row>
    <row r="486" spans="2:19" x14ac:dyDescent="0.25">
      <c r="B486" s="61"/>
      <c r="D486" s="62"/>
      <c r="E486" s="57"/>
      <c r="F486" s="57"/>
      <c r="G486" s="57"/>
      <c r="H486" s="57"/>
      <c r="I486" s="57"/>
      <c r="J486" s="57"/>
      <c r="K486" s="57"/>
      <c r="L486" s="57"/>
      <c r="M486" s="57"/>
      <c r="N486" s="64"/>
      <c r="O486" s="57"/>
      <c r="P486" s="57"/>
      <c r="Q486" s="57"/>
      <c r="R486" s="57"/>
      <c r="S486" s="57"/>
    </row>
    <row r="487" spans="2:19" x14ac:dyDescent="0.25">
      <c r="B487" s="61"/>
      <c r="D487" s="62"/>
      <c r="E487" s="57"/>
      <c r="F487" s="57"/>
      <c r="G487" s="57"/>
      <c r="H487" s="57"/>
      <c r="I487" s="57"/>
      <c r="J487" s="57"/>
      <c r="K487" s="57"/>
      <c r="L487" s="57"/>
      <c r="M487" s="57"/>
      <c r="N487" s="64"/>
      <c r="O487" s="57"/>
      <c r="P487" s="57"/>
      <c r="Q487" s="57"/>
      <c r="R487" s="57"/>
      <c r="S487" s="57"/>
    </row>
    <row r="488" spans="2:19" x14ac:dyDescent="0.25">
      <c r="B488" s="61"/>
      <c r="D488" s="62"/>
      <c r="E488" s="57"/>
      <c r="F488" s="57"/>
      <c r="G488" s="57"/>
      <c r="H488" s="57"/>
      <c r="I488" s="57"/>
      <c r="J488" s="57"/>
      <c r="K488" s="57"/>
      <c r="L488" s="57"/>
      <c r="M488" s="57"/>
      <c r="N488" s="64"/>
      <c r="O488" s="57"/>
      <c r="P488" s="57"/>
      <c r="Q488" s="57"/>
      <c r="R488" s="57"/>
      <c r="S488" s="57"/>
    </row>
    <row r="489" spans="2:19" x14ac:dyDescent="0.25">
      <c r="B489" s="61"/>
      <c r="D489" s="62"/>
      <c r="E489" s="57"/>
      <c r="F489" s="57"/>
      <c r="G489" s="57"/>
      <c r="H489" s="57"/>
      <c r="I489" s="57"/>
      <c r="J489" s="57"/>
      <c r="K489" s="57"/>
      <c r="L489" s="57"/>
      <c r="M489" s="57"/>
      <c r="N489" s="64"/>
      <c r="O489" s="57"/>
      <c r="P489" s="57"/>
      <c r="Q489" s="57"/>
      <c r="R489" s="57"/>
      <c r="S489" s="57"/>
    </row>
    <row r="490" spans="2:19" x14ac:dyDescent="0.25">
      <c r="B490" s="61"/>
      <c r="D490" s="62"/>
      <c r="E490" s="57"/>
      <c r="F490" s="57"/>
      <c r="G490" s="57"/>
      <c r="H490" s="57"/>
      <c r="I490" s="57"/>
      <c r="J490" s="57"/>
      <c r="K490" s="57"/>
      <c r="L490" s="57"/>
      <c r="M490" s="57"/>
      <c r="N490" s="64"/>
      <c r="O490" s="57"/>
      <c r="P490" s="57"/>
      <c r="Q490" s="57"/>
      <c r="R490" s="57"/>
      <c r="S490" s="57"/>
    </row>
    <row r="491" spans="2:19" x14ac:dyDescent="0.25">
      <c r="B491" s="61"/>
      <c r="D491" s="62"/>
      <c r="E491" s="57"/>
      <c r="F491" s="57"/>
      <c r="G491" s="57"/>
      <c r="H491" s="57"/>
      <c r="I491" s="57"/>
      <c r="J491" s="57"/>
      <c r="K491" s="57"/>
      <c r="L491" s="57"/>
      <c r="M491" s="57"/>
      <c r="N491" s="64"/>
      <c r="O491" s="57"/>
      <c r="P491" s="57"/>
      <c r="Q491" s="57"/>
      <c r="R491" s="57"/>
      <c r="S491" s="57"/>
    </row>
    <row r="492" spans="2:19" x14ac:dyDescent="0.25">
      <c r="B492" s="61"/>
      <c r="D492" s="62"/>
      <c r="E492" s="57"/>
      <c r="F492" s="57"/>
      <c r="G492" s="57"/>
      <c r="H492" s="57"/>
      <c r="I492" s="57"/>
      <c r="J492" s="57"/>
      <c r="K492" s="57"/>
      <c r="L492" s="57"/>
      <c r="M492" s="57"/>
      <c r="N492" s="64"/>
      <c r="O492" s="57"/>
      <c r="P492" s="57"/>
      <c r="Q492" s="57"/>
      <c r="R492" s="57"/>
      <c r="S492" s="57"/>
    </row>
    <row r="493" spans="2:19" x14ac:dyDescent="0.25">
      <c r="B493" s="61"/>
      <c r="D493" s="62"/>
      <c r="E493" s="57"/>
      <c r="F493" s="57"/>
      <c r="G493" s="57"/>
      <c r="H493" s="57"/>
      <c r="I493" s="57"/>
      <c r="J493" s="57"/>
      <c r="K493" s="57"/>
      <c r="L493" s="57"/>
      <c r="M493" s="57"/>
      <c r="N493" s="64"/>
      <c r="O493" s="57"/>
      <c r="P493" s="57"/>
      <c r="Q493" s="57"/>
      <c r="R493" s="57"/>
      <c r="S493" s="57"/>
    </row>
    <row r="494" spans="2:19" x14ac:dyDescent="0.25">
      <c r="B494" s="61"/>
      <c r="D494" s="62"/>
      <c r="E494" s="57"/>
      <c r="F494" s="57"/>
      <c r="G494" s="57"/>
      <c r="H494" s="57"/>
      <c r="I494" s="57"/>
      <c r="J494" s="57"/>
      <c r="K494" s="57"/>
      <c r="L494" s="57"/>
      <c r="M494" s="57"/>
      <c r="N494" s="64"/>
      <c r="O494" s="57"/>
      <c r="P494" s="57"/>
      <c r="Q494" s="57"/>
      <c r="R494" s="57"/>
      <c r="S494" s="57"/>
    </row>
    <row r="495" spans="2:19" x14ac:dyDescent="0.25">
      <c r="B495" s="61"/>
      <c r="D495" s="62"/>
      <c r="E495" s="57"/>
      <c r="F495" s="57"/>
      <c r="G495" s="57"/>
      <c r="H495" s="57"/>
      <c r="I495" s="57"/>
      <c r="J495" s="57"/>
      <c r="K495" s="57"/>
      <c r="L495" s="57"/>
      <c r="M495" s="57"/>
      <c r="N495" s="64"/>
      <c r="O495" s="57"/>
      <c r="P495" s="57"/>
      <c r="Q495" s="57"/>
      <c r="R495" s="57"/>
      <c r="S495" s="57"/>
    </row>
    <row r="496" spans="2:19" x14ac:dyDescent="0.25">
      <c r="B496" s="61"/>
      <c r="D496" s="62"/>
      <c r="E496" s="57"/>
      <c r="F496" s="57"/>
      <c r="G496" s="57"/>
      <c r="H496" s="57"/>
      <c r="I496" s="57"/>
      <c r="J496" s="57"/>
      <c r="K496" s="57"/>
      <c r="L496" s="57"/>
      <c r="M496" s="57"/>
      <c r="N496" s="64"/>
      <c r="O496" s="57"/>
      <c r="P496" s="57"/>
      <c r="Q496" s="57"/>
      <c r="R496" s="57"/>
      <c r="S496" s="57"/>
    </row>
    <row r="497" spans="2:19" x14ac:dyDescent="0.25">
      <c r="B497" s="61"/>
      <c r="D497" s="62"/>
      <c r="E497" s="57"/>
      <c r="F497" s="57"/>
      <c r="G497" s="57"/>
      <c r="H497" s="57"/>
      <c r="I497" s="57"/>
      <c r="J497" s="57"/>
      <c r="K497" s="57"/>
      <c r="L497" s="57"/>
      <c r="M497" s="57"/>
      <c r="N497" s="64"/>
      <c r="O497" s="57"/>
      <c r="P497" s="57"/>
      <c r="Q497" s="57"/>
      <c r="R497" s="57"/>
      <c r="S497" s="57"/>
    </row>
    <row r="498" spans="2:19" x14ac:dyDescent="0.25">
      <c r="B498" s="61"/>
      <c r="D498" s="62"/>
      <c r="E498" s="57"/>
      <c r="F498" s="57"/>
      <c r="G498" s="57"/>
      <c r="H498" s="57"/>
      <c r="I498" s="57"/>
      <c r="J498" s="57"/>
      <c r="K498" s="57"/>
      <c r="L498" s="57"/>
      <c r="M498" s="57"/>
      <c r="N498" s="64"/>
      <c r="O498" s="57"/>
      <c r="P498" s="57"/>
      <c r="Q498" s="57"/>
      <c r="R498" s="57"/>
      <c r="S498" s="57"/>
    </row>
    <row r="499" spans="2:19" x14ac:dyDescent="0.25">
      <c r="B499" s="61"/>
      <c r="D499" s="62"/>
      <c r="E499" s="57"/>
      <c r="F499" s="57"/>
      <c r="G499" s="57"/>
      <c r="H499" s="57"/>
      <c r="I499" s="57"/>
      <c r="J499" s="57"/>
      <c r="K499" s="57"/>
      <c r="L499" s="57"/>
      <c r="M499" s="57"/>
      <c r="N499" s="64"/>
      <c r="O499" s="57"/>
      <c r="P499" s="57"/>
      <c r="Q499" s="57"/>
      <c r="R499" s="57"/>
      <c r="S499" s="57"/>
    </row>
    <row r="500" spans="2:19" x14ac:dyDescent="0.25">
      <c r="B500" s="61"/>
      <c r="D500" s="62"/>
      <c r="E500" s="57"/>
      <c r="F500" s="57"/>
      <c r="G500" s="57"/>
      <c r="H500" s="57"/>
      <c r="I500" s="57"/>
      <c r="J500" s="57"/>
      <c r="K500" s="57"/>
      <c r="L500" s="57"/>
      <c r="M500" s="57"/>
      <c r="N500" s="64"/>
      <c r="O500" s="57"/>
      <c r="P500" s="57"/>
      <c r="Q500" s="57"/>
      <c r="R500" s="57"/>
      <c r="S500" s="57"/>
    </row>
    <row r="501" spans="2:19" x14ac:dyDescent="0.25">
      <c r="B501" s="61"/>
      <c r="D501" s="62"/>
      <c r="E501" s="57"/>
      <c r="F501" s="57"/>
      <c r="G501" s="57"/>
      <c r="H501" s="57"/>
      <c r="I501" s="57"/>
      <c r="J501" s="57"/>
      <c r="K501" s="57"/>
      <c r="L501" s="57"/>
      <c r="M501" s="57"/>
      <c r="N501" s="64"/>
      <c r="O501" s="57"/>
      <c r="P501" s="57"/>
      <c r="Q501" s="57"/>
      <c r="R501" s="57"/>
      <c r="S501" s="57"/>
    </row>
    <row r="502" spans="2:19" x14ac:dyDescent="0.25">
      <c r="B502" s="61"/>
      <c r="D502" s="62"/>
      <c r="E502" s="57"/>
      <c r="F502" s="57"/>
      <c r="G502" s="57"/>
      <c r="H502" s="57"/>
      <c r="I502" s="57"/>
      <c r="J502" s="57"/>
      <c r="K502" s="57"/>
      <c r="L502" s="57"/>
      <c r="M502" s="57"/>
      <c r="N502" s="64"/>
      <c r="O502" s="57"/>
      <c r="P502" s="57"/>
      <c r="Q502" s="57"/>
      <c r="R502" s="57"/>
      <c r="S502" s="57"/>
    </row>
    <row r="503" spans="2:19" x14ac:dyDescent="0.25">
      <c r="B503" s="61"/>
      <c r="D503" s="62"/>
      <c r="E503" s="57"/>
      <c r="F503" s="57"/>
      <c r="G503" s="57"/>
      <c r="H503" s="57"/>
      <c r="I503" s="57"/>
      <c r="J503" s="57"/>
      <c r="K503" s="57"/>
      <c r="L503" s="57"/>
      <c r="M503" s="57"/>
      <c r="N503" s="64"/>
      <c r="O503" s="57"/>
      <c r="P503" s="57"/>
      <c r="Q503" s="57"/>
      <c r="R503" s="57"/>
      <c r="S503" s="57"/>
    </row>
    <row r="504" spans="2:19" x14ac:dyDescent="0.25">
      <c r="B504" s="61"/>
      <c r="D504" s="62"/>
      <c r="E504" s="57"/>
      <c r="F504" s="57"/>
      <c r="G504" s="57"/>
      <c r="H504" s="57"/>
      <c r="I504" s="57"/>
      <c r="J504" s="57"/>
      <c r="K504" s="57"/>
      <c r="L504" s="57"/>
      <c r="M504" s="57"/>
      <c r="N504" s="64"/>
      <c r="O504" s="57"/>
      <c r="P504" s="57"/>
      <c r="Q504" s="57"/>
      <c r="R504" s="57"/>
      <c r="S504" s="57"/>
    </row>
    <row r="505" spans="2:19" x14ac:dyDescent="0.25">
      <c r="B505" s="61"/>
      <c r="D505" s="62"/>
      <c r="E505" s="57"/>
      <c r="F505" s="57"/>
      <c r="G505" s="57"/>
      <c r="H505" s="57"/>
      <c r="I505" s="57"/>
      <c r="J505" s="57"/>
      <c r="K505" s="57"/>
      <c r="L505" s="57"/>
      <c r="M505" s="57"/>
      <c r="N505" s="64"/>
      <c r="O505" s="57"/>
      <c r="P505" s="57"/>
      <c r="Q505" s="57"/>
      <c r="R505" s="57"/>
      <c r="S505" s="57"/>
    </row>
    <row r="506" spans="2:19" x14ac:dyDescent="0.25">
      <c r="B506" s="61"/>
      <c r="D506" s="62"/>
      <c r="E506" s="57"/>
      <c r="F506" s="57"/>
      <c r="G506" s="57"/>
      <c r="H506" s="57"/>
      <c r="I506" s="57"/>
      <c r="J506" s="57"/>
      <c r="K506" s="57"/>
      <c r="L506" s="57"/>
      <c r="M506" s="57"/>
      <c r="N506" s="64"/>
      <c r="O506" s="57"/>
      <c r="P506" s="57"/>
      <c r="Q506" s="57"/>
      <c r="R506" s="57"/>
      <c r="S506" s="57"/>
    </row>
    <row r="507" spans="2:19" x14ac:dyDescent="0.25">
      <c r="B507" s="61"/>
      <c r="D507" s="62"/>
      <c r="E507" s="57"/>
      <c r="F507" s="57"/>
      <c r="G507" s="57"/>
      <c r="H507" s="57"/>
      <c r="I507" s="57"/>
      <c r="J507" s="57"/>
      <c r="K507" s="57"/>
      <c r="L507" s="57"/>
      <c r="M507" s="57"/>
      <c r="N507" s="64"/>
      <c r="O507" s="57"/>
      <c r="P507" s="57"/>
      <c r="Q507" s="57"/>
      <c r="R507" s="57"/>
      <c r="S507" s="57"/>
    </row>
    <row r="508" spans="2:19" x14ac:dyDescent="0.25">
      <c r="B508" s="61"/>
      <c r="D508" s="62"/>
      <c r="E508" s="57"/>
      <c r="F508" s="57"/>
      <c r="G508" s="57"/>
      <c r="H508" s="57"/>
      <c r="I508" s="57"/>
      <c r="J508" s="57"/>
      <c r="K508" s="57"/>
      <c r="L508" s="57"/>
      <c r="M508" s="57"/>
      <c r="N508" s="64"/>
      <c r="O508" s="57"/>
      <c r="P508" s="57"/>
      <c r="Q508" s="57"/>
      <c r="R508" s="57"/>
      <c r="S508" s="57"/>
    </row>
    <row r="509" spans="2:19" x14ac:dyDescent="0.25">
      <c r="B509" s="61"/>
      <c r="D509" s="62"/>
      <c r="E509" s="57"/>
      <c r="F509" s="57"/>
      <c r="G509" s="57"/>
      <c r="H509" s="57"/>
      <c r="I509" s="57"/>
      <c r="J509" s="57"/>
      <c r="K509" s="57"/>
      <c r="L509" s="57"/>
      <c r="M509" s="57"/>
      <c r="N509" s="64"/>
      <c r="O509" s="57"/>
      <c r="P509" s="57"/>
      <c r="Q509" s="57"/>
      <c r="R509" s="57"/>
      <c r="S509" s="57"/>
    </row>
    <row r="510" spans="2:19" x14ac:dyDescent="0.25">
      <c r="B510" s="61"/>
      <c r="D510" s="62"/>
      <c r="E510" s="57"/>
      <c r="F510" s="57"/>
      <c r="G510" s="57"/>
      <c r="H510" s="57"/>
      <c r="I510" s="57"/>
      <c r="J510" s="57"/>
      <c r="K510" s="57"/>
      <c r="L510" s="57"/>
      <c r="M510" s="57"/>
      <c r="N510" s="64"/>
      <c r="O510" s="57"/>
      <c r="P510" s="57"/>
      <c r="Q510" s="57"/>
      <c r="R510" s="57"/>
      <c r="S510" s="57"/>
    </row>
    <row r="511" spans="2:19" x14ac:dyDescent="0.25">
      <c r="B511" s="61"/>
      <c r="D511" s="62"/>
      <c r="E511" s="57"/>
      <c r="F511" s="57"/>
      <c r="G511" s="57"/>
      <c r="H511" s="57"/>
      <c r="I511" s="57"/>
      <c r="J511" s="57"/>
      <c r="K511" s="57"/>
      <c r="L511" s="57"/>
      <c r="M511" s="57"/>
      <c r="N511" s="64"/>
      <c r="O511" s="57"/>
      <c r="P511" s="57"/>
      <c r="Q511" s="57"/>
      <c r="R511" s="57"/>
      <c r="S511" s="57"/>
    </row>
    <row r="512" spans="2:19" x14ac:dyDescent="0.25">
      <c r="B512" s="61"/>
      <c r="D512" s="62"/>
      <c r="E512" s="57"/>
      <c r="F512" s="57"/>
      <c r="G512" s="57"/>
      <c r="H512" s="57"/>
      <c r="I512" s="57"/>
      <c r="J512" s="57"/>
      <c r="K512" s="57"/>
      <c r="L512" s="57"/>
      <c r="M512" s="57"/>
      <c r="N512" s="64"/>
      <c r="O512" s="57"/>
      <c r="P512" s="57"/>
      <c r="Q512" s="57"/>
      <c r="R512" s="57"/>
      <c r="S512" s="57"/>
    </row>
    <row r="513" spans="2:19" x14ac:dyDescent="0.25">
      <c r="B513" s="61"/>
      <c r="D513" s="62"/>
      <c r="E513" s="57"/>
      <c r="F513" s="57"/>
      <c r="G513" s="57"/>
      <c r="H513" s="57"/>
      <c r="I513" s="57"/>
      <c r="J513" s="57"/>
      <c r="K513" s="57"/>
      <c r="L513" s="57"/>
      <c r="M513" s="57"/>
      <c r="N513" s="64"/>
      <c r="O513" s="57"/>
      <c r="P513" s="57"/>
      <c r="Q513" s="57"/>
      <c r="R513" s="57"/>
      <c r="S513" s="57"/>
    </row>
    <row r="514" spans="2:19" x14ac:dyDescent="0.25">
      <c r="B514" s="61"/>
      <c r="D514" s="62"/>
      <c r="E514" s="57"/>
      <c r="F514" s="57"/>
      <c r="G514" s="57"/>
      <c r="H514" s="57"/>
      <c r="I514" s="57"/>
      <c r="J514" s="57"/>
      <c r="K514" s="57"/>
      <c r="L514" s="57"/>
      <c r="M514" s="57"/>
      <c r="N514" s="64"/>
      <c r="O514" s="57"/>
      <c r="P514" s="57"/>
      <c r="Q514" s="57"/>
      <c r="R514" s="57"/>
      <c r="S514" s="57"/>
    </row>
    <row r="515" spans="2:19" x14ac:dyDescent="0.25">
      <c r="B515" s="61"/>
      <c r="D515" s="62"/>
      <c r="E515" s="57"/>
      <c r="F515" s="57"/>
      <c r="G515" s="57"/>
      <c r="H515" s="57"/>
      <c r="I515" s="57"/>
      <c r="J515" s="57"/>
      <c r="K515" s="57"/>
      <c r="L515" s="57"/>
      <c r="M515" s="57"/>
      <c r="N515" s="64"/>
      <c r="O515" s="57"/>
      <c r="P515" s="57"/>
      <c r="Q515" s="57"/>
      <c r="R515" s="57"/>
      <c r="S515" s="57"/>
    </row>
    <row r="516" spans="2:19" x14ac:dyDescent="0.25">
      <c r="B516" s="61"/>
      <c r="D516" s="62"/>
      <c r="E516" s="57"/>
      <c r="F516" s="57"/>
      <c r="G516" s="57"/>
      <c r="H516" s="57"/>
      <c r="I516" s="57"/>
      <c r="J516" s="57"/>
      <c r="K516" s="57"/>
      <c r="L516" s="57"/>
      <c r="M516" s="57"/>
      <c r="N516" s="64"/>
      <c r="O516" s="57"/>
      <c r="P516" s="57"/>
      <c r="Q516" s="57"/>
      <c r="R516" s="57"/>
      <c r="S516" s="57"/>
    </row>
    <row r="517" spans="2:19" x14ac:dyDescent="0.25">
      <c r="B517" s="61"/>
      <c r="D517" s="62"/>
      <c r="E517" s="57"/>
      <c r="F517" s="57"/>
      <c r="G517" s="57"/>
      <c r="H517" s="57"/>
      <c r="I517" s="57"/>
      <c r="J517" s="57"/>
      <c r="K517" s="57"/>
      <c r="L517" s="57"/>
      <c r="M517" s="57"/>
      <c r="N517" s="64"/>
      <c r="O517" s="57"/>
      <c r="P517" s="57"/>
      <c r="Q517" s="57"/>
      <c r="R517" s="57"/>
      <c r="S517" s="57"/>
    </row>
    <row r="518" spans="2:19" x14ac:dyDescent="0.25">
      <c r="B518" s="61"/>
      <c r="D518" s="62"/>
      <c r="E518" s="57"/>
      <c r="F518" s="57"/>
      <c r="G518" s="57"/>
      <c r="H518" s="57"/>
      <c r="I518" s="57"/>
      <c r="J518" s="57"/>
      <c r="K518" s="57"/>
      <c r="L518" s="57"/>
      <c r="M518" s="57"/>
      <c r="N518" s="64"/>
      <c r="O518" s="57"/>
      <c r="P518" s="57"/>
      <c r="Q518" s="57"/>
      <c r="R518" s="57"/>
      <c r="S518" s="57"/>
    </row>
    <row r="519" spans="2:19" x14ac:dyDescent="0.25">
      <c r="B519" s="61"/>
      <c r="D519" s="62"/>
      <c r="E519" s="57"/>
      <c r="F519" s="57"/>
      <c r="G519" s="57"/>
      <c r="H519" s="57"/>
      <c r="I519" s="57"/>
      <c r="J519" s="57"/>
      <c r="K519" s="57"/>
      <c r="L519" s="57"/>
      <c r="M519" s="57"/>
      <c r="N519" s="64"/>
      <c r="O519" s="57"/>
      <c r="P519" s="57"/>
      <c r="Q519" s="57"/>
      <c r="R519" s="57"/>
      <c r="S519" s="57"/>
    </row>
    <row r="520" spans="2:19" x14ac:dyDescent="0.25">
      <c r="B520" s="61"/>
      <c r="D520" s="62"/>
      <c r="E520" s="57"/>
      <c r="F520" s="57"/>
      <c r="G520" s="57"/>
      <c r="H520" s="57"/>
      <c r="I520" s="57"/>
      <c r="J520" s="57"/>
      <c r="K520" s="57"/>
      <c r="L520" s="57"/>
      <c r="M520" s="57"/>
      <c r="N520" s="64"/>
      <c r="O520" s="57"/>
      <c r="P520" s="57"/>
      <c r="Q520" s="57"/>
      <c r="R520" s="57"/>
      <c r="S520" s="57"/>
    </row>
    <row r="521" spans="2:19" x14ac:dyDescent="0.25">
      <c r="B521" s="61"/>
      <c r="D521" s="62"/>
      <c r="E521" s="57"/>
      <c r="F521" s="57"/>
      <c r="G521" s="57"/>
      <c r="H521" s="57"/>
      <c r="I521" s="57"/>
      <c r="J521" s="57"/>
      <c r="K521" s="57"/>
      <c r="L521" s="57"/>
      <c r="M521" s="57"/>
      <c r="N521" s="64"/>
      <c r="O521" s="57"/>
      <c r="P521" s="57"/>
      <c r="Q521" s="57"/>
      <c r="R521" s="57"/>
      <c r="S521" s="57"/>
    </row>
    <row r="522" spans="2:19" x14ac:dyDescent="0.25">
      <c r="B522" s="61"/>
      <c r="D522" s="62"/>
      <c r="E522" s="57"/>
      <c r="F522" s="57"/>
      <c r="G522" s="57"/>
      <c r="H522" s="57"/>
      <c r="I522" s="57"/>
      <c r="J522" s="57"/>
      <c r="K522" s="57"/>
      <c r="L522" s="57"/>
      <c r="M522" s="57"/>
      <c r="N522" s="64"/>
      <c r="O522" s="57"/>
      <c r="P522" s="57"/>
      <c r="Q522" s="57"/>
      <c r="R522" s="57"/>
      <c r="S522" s="57"/>
    </row>
    <row r="523" spans="2:19" x14ac:dyDescent="0.25">
      <c r="B523" s="61"/>
      <c r="D523" s="62"/>
      <c r="E523" s="57"/>
      <c r="F523" s="57"/>
      <c r="G523" s="57"/>
      <c r="H523" s="57"/>
      <c r="I523" s="57"/>
      <c r="J523" s="57"/>
      <c r="K523" s="57"/>
      <c r="L523" s="57"/>
      <c r="M523" s="57"/>
      <c r="N523" s="64"/>
      <c r="O523" s="57"/>
      <c r="P523" s="57"/>
      <c r="Q523" s="57"/>
      <c r="R523" s="57"/>
      <c r="S523" s="57"/>
    </row>
    <row r="524" spans="2:19" x14ac:dyDescent="0.25">
      <c r="B524" s="61"/>
      <c r="D524" s="62"/>
      <c r="E524" s="57"/>
      <c r="F524" s="57"/>
      <c r="G524" s="57"/>
      <c r="H524" s="57"/>
      <c r="I524" s="57"/>
      <c r="J524" s="57"/>
      <c r="K524" s="57"/>
      <c r="L524" s="57"/>
      <c r="M524" s="57"/>
      <c r="N524" s="64"/>
      <c r="O524" s="57"/>
      <c r="P524" s="57"/>
      <c r="Q524" s="57"/>
      <c r="R524" s="57"/>
      <c r="S524" s="57"/>
    </row>
    <row r="525" spans="2:19" x14ac:dyDescent="0.25">
      <c r="B525" s="61"/>
      <c r="D525" s="62"/>
      <c r="E525" s="57"/>
      <c r="F525" s="57"/>
      <c r="G525" s="57"/>
      <c r="H525" s="57"/>
      <c r="I525" s="57"/>
      <c r="J525" s="57"/>
      <c r="K525" s="57"/>
      <c r="L525" s="57"/>
      <c r="M525" s="57"/>
      <c r="N525" s="64"/>
      <c r="O525" s="57"/>
      <c r="P525" s="57"/>
      <c r="Q525" s="57"/>
      <c r="R525" s="57"/>
      <c r="S525" s="57"/>
    </row>
    <row r="526" spans="2:19" x14ac:dyDescent="0.25">
      <c r="B526" s="61"/>
      <c r="D526" s="62"/>
      <c r="E526" s="57"/>
      <c r="F526" s="57"/>
      <c r="G526" s="57"/>
      <c r="H526" s="57"/>
      <c r="I526" s="57"/>
      <c r="J526" s="57"/>
      <c r="K526" s="57"/>
      <c r="L526" s="57"/>
      <c r="M526" s="57"/>
      <c r="N526" s="64"/>
      <c r="O526" s="57"/>
      <c r="P526" s="57"/>
      <c r="Q526" s="57"/>
      <c r="R526" s="57"/>
      <c r="S526" s="57"/>
    </row>
    <row r="527" spans="2:19" x14ac:dyDescent="0.25">
      <c r="B527" s="61"/>
      <c r="D527" s="62"/>
      <c r="E527" s="57"/>
      <c r="F527" s="57"/>
      <c r="G527" s="57"/>
      <c r="H527" s="57"/>
      <c r="I527" s="57"/>
      <c r="J527" s="57"/>
      <c r="K527" s="57"/>
      <c r="L527" s="57"/>
      <c r="M527" s="57"/>
      <c r="N527" s="64"/>
      <c r="O527" s="57"/>
      <c r="P527" s="57"/>
      <c r="Q527" s="57"/>
      <c r="R527" s="57"/>
      <c r="S527" s="57"/>
    </row>
    <row r="528" spans="2:19" x14ac:dyDescent="0.25">
      <c r="B528" s="61"/>
      <c r="D528" s="62"/>
      <c r="E528" s="57"/>
      <c r="F528" s="57"/>
      <c r="G528" s="57"/>
      <c r="H528" s="57"/>
      <c r="I528" s="57"/>
      <c r="J528" s="57"/>
      <c r="K528" s="57"/>
      <c r="L528" s="57"/>
      <c r="M528" s="57"/>
      <c r="N528" s="64"/>
      <c r="O528" s="57"/>
      <c r="P528" s="57"/>
      <c r="Q528" s="57"/>
      <c r="R528" s="57"/>
      <c r="S528" s="57"/>
    </row>
    <row r="529" spans="2:19" x14ac:dyDescent="0.25">
      <c r="B529" s="61"/>
      <c r="D529" s="62"/>
      <c r="E529" s="57"/>
      <c r="F529" s="57"/>
      <c r="G529" s="57"/>
      <c r="H529" s="57"/>
      <c r="I529" s="57"/>
      <c r="J529" s="57"/>
      <c r="K529" s="57"/>
      <c r="L529" s="57"/>
      <c r="M529" s="57"/>
      <c r="N529" s="64"/>
      <c r="O529" s="57"/>
      <c r="P529" s="57"/>
      <c r="Q529" s="57"/>
      <c r="R529" s="57"/>
      <c r="S529" s="57"/>
    </row>
    <row r="530" spans="2:19" x14ac:dyDescent="0.25">
      <c r="B530" s="61"/>
      <c r="D530" s="62"/>
      <c r="E530" s="57"/>
      <c r="F530" s="57"/>
      <c r="G530" s="57"/>
      <c r="H530" s="57"/>
      <c r="I530" s="57"/>
      <c r="J530" s="57"/>
      <c r="K530" s="57"/>
      <c r="L530" s="57"/>
      <c r="M530" s="57"/>
      <c r="N530" s="64"/>
      <c r="O530" s="57"/>
      <c r="P530" s="57"/>
      <c r="Q530" s="57"/>
      <c r="R530" s="57"/>
      <c r="S530" s="57"/>
    </row>
    <row r="531" spans="2:19" x14ac:dyDescent="0.25">
      <c r="B531" s="61"/>
      <c r="D531" s="62"/>
      <c r="E531" s="57"/>
      <c r="F531" s="57"/>
      <c r="G531" s="57"/>
      <c r="H531" s="57"/>
      <c r="I531" s="57"/>
      <c r="J531" s="57"/>
      <c r="K531" s="57"/>
      <c r="L531" s="57"/>
      <c r="M531" s="57"/>
      <c r="N531" s="64"/>
      <c r="O531" s="57"/>
      <c r="P531" s="57"/>
      <c r="Q531" s="57"/>
      <c r="R531" s="57"/>
      <c r="S531" s="57"/>
    </row>
    <row r="532" spans="2:19" x14ac:dyDescent="0.25">
      <c r="B532" s="61"/>
      <c r="D532" s="62"/>
      <c r="E532" s="57"/>
      <c r="F532" s="57"/>
      <c r="G532" s="57"/>
      <c r="H532" s="57"/>
      <c r="I532" s="57"/>
      <c r="J532" s="57"/>
      <c r="K532" s="57"/>
      <c r="L532" s="57"/>
      <c r="M532" s="57"/>
      <c r="N532" s="64"/>
      <c r="O532" s="57"/>
      <c r="P532" s="57"/>
      <c r="Q532" s="57"/>
      <c r="R532" s="57"/>
      <c r="S532" s="57"/>
    </row>
    <row r="533" spans="2:19" x14ac:dyDescent="0.25">
      <c r="B533" s="61"/>
      <c r="D533" s="62"/>
      <c r="E533" s="57"/>
      <c r="F533" s="57"/>
      <c r="G533" s="57"/>
      <c r="H533" s="57"/>
      <c r="I533" s="57"/>
      <c r="J533" s="57"/>
      <c r="K533" s="57"/>
      <c r="L533" s="57"/>
      <c r="M533" s="57"/>
      <c r="N533" s="64"/>
      <c r="O533" s="57"/>
      <c r="P533" s="57"/>
      <c r="Q533" s="57"/>
      <c r="R533" s="57"/>
      <c r="S533" s="57"/>
    </row>
    <row r="534" spans="2:19" x14ac:dyDescent="0.25">
      <c r="B534" s="61"/>
      <c r="D534" s="62"/>
      <c r="E534" s="57"/>
      <c r="F534" s="57"/>
      <c r="G534" s="57"/>
      <c r="H534" s="57"/>
      <c r="I534" s="57"/>
      <c r="J534" s="57"/>
      <c r="K534" s="57"/>
      <c r="L534" s="57"/>
      <c r="M534" s="57"/>
      <c r="N534" s="64"/>
      <c r="O534" s="57"/>
      <c r="P534" s="57"/>
      <c r="Q534" s="57"/>
      <c r="R534" s="57"/>
      <c r="S534" s="57"/>
    </row>
    <row r="535" spans="2:19" x14ac:dyDescent="0.25">
      <c r="B535" s="61"/>
      <c r="D535" s="62"/>
      <c r="E535" s="57"/>
      <c r="F535" s="57"/>
      <c r="G535" s="57"/>
      <c r="H535" s="57"/>
      <c r="I535" s="57"/>
      <c r="J535" s="57"/>
      <c r="K535" s="57"/>
      <c r="L535" s="57"/>
      <c r="M535" s="57"/>
      <c r="N535" s="64"/>
      <c r="O535" s="57"/>
      <c r="P535" s="57"/>
      <c r="Q535" s="57"/>
      <c r="R535" s="57"/>
      <c r="S535" s="57"/>
    </row>
    <row r="536" spans="2:19" x14ac:dyDescent="0.25">
      <c r="B536" s="61"/>
      <c r="D536" s="62"/>
      <c r="E536" s="57"/>
      <c r="F536" s="57"/>
      <c r="G536" s="57"/>
      <c r="H536" s="57"/>
      <c r="I536" s="57"/>
      <c r="J536" s="57"/>
      <c r="K536" s="57"/>
      <c r="L536" s="57"/>
      <c r="M536" s="57"/>
      <c r="N536" s="64"/>
      <c r="O536" s="57"/>
      <c r="P536" s="57"/>
      <c r="Q536" s="57"/>
      <c r="R536" s="57"/>
      <c r="S536" s="57"/>
    </row>
    <row r="537" spans="2:19" x14ac:dyDescent="0.25">
      <c r="B537" s="61"/>
      <c r="D537" s="62"/>
      <c r="E537" s="57"/>
      <c r="F537" s="57"/>
      <c r="G537" s="57"/>
      <c r="H537" s="57"/>
      <c r="I537" s="57"/>
      <c r="J537" s="57"/>
      <c r="K537" s="57"/>
      <c r="L537" s="57"/>
      <c r="M537" s="57"/>
      <c r="N537" s="64"/>
      <c r="O537" s="57"/>
      <c r="P537" s="57"/>
      <c r="Q537" s="57"/>
      <c r="R537" s="57"/>
      <c r="S537" s="57"/>
    </row>
    <row r="538" spans="2:19" x14ac:dyDescent="0.25">
      <c r="B538" s="61"/>
      <c r="D538" s="62"/>
      <c r="E538" s="57"/>
      <c r="F538" s="57"/>
      <c r="G538" s="57"/>
      <c r="H538" s="57"/>
      <c r="I538" s="57"/>
      <c r="J538" s="57"/>
      <c r="K538" s="57"/>
      <c r="L538" s="57"/>
      <c r="M538" s="57"/>
      <c r="N538" s="64"/>
      <c r="O538" s="57"/>
      <c r="P538" s="57"/>
      <c r="Q538" s="57"/>
      <c r="R538" s="57"/>
      <c r="S538" s="57"/>
    </row>
    <row r="539" spans="2:19" x14ac:dyDescent="0.25">
      <c r="B539" s="61"/>
      <c r="D539" s="62"/>
      <c r="E539" s="57"/>
      <c r="F539" s="57"/>
      <c r="G539" s="57"/>
      <c r="H539" s="57"/>
      <c r="I539" s="57"/>
      <c r="J539" s="57"/>
      <c r="K539" s="57"/>
      <c r="L539" s="57"/>
      <c r="M539" s="57"/>
      <c r="N539" s="64"/>
      <c r="O539" s="57"/>
      <c r="P539" s="57"/>
      <c r="Q539" s="57"/>
      <c r="R539" s="57"/>
      <c r="S539" s="57"/>
    </row>
    <row r="540" spans="2:19" x14ac:dyDescent="0.25">
      <c r="B540" s="61"/>
      <c r="D540" s="62"/>
      <c r="E540" s="57"/>
      <c r="F540" s="57"/>
      <c r="G540" s="57"/>
      <c r="H540" s="57"/>
      <c r="I540" s="57"/>
      <c r="J540" s="57"/>
      <c r="K540" s="57"/>
      <c r="L540" s="57"/>
      <c r="M540" s="57"/>
      <c r="N540" s="64"/>
      <c r="O540" s="57"/>
      <c r="P540" s="57"/>
      <c r="Q540" s="57"/>
      <c r="R540" s="57"/>
      <c r="S540" s="57"/>
    </row>
    <row r="541" spans="2:19" x14ac:dyDescent="0.25">
      <c r="B541" s="61"/>
      <c r="D541" s="62"/>
      <c r="E541" s="57"/>
      <c r="F541" s="57"/>
      <c r="G541" s="57"/>
      <c r="H541" s="57"/>
      <c r="I541" s="57"/>
      <c r="J541" s="57"/>
      <c r="K541" s="57"/>
      <c r="L541" s="57"/>
      <c r="M541" s="57"/>
      <c r="N541" s="64"/>
      <c r="O541" s="57"/>
      <c r="P541" s="57"/>
      <c r="Q541" s="57"/>
      <c r="R541" s="57"/>
      <c r="S541" s="57"/>
    </row>
    <row r="542" spans="2:19" x14ac:dyDescent="0.25">
      <c r="B542" s="61"/>
      <c r="D542" s="62"/>
      <c r="E542" s="57"/>
      <c r="F542" s="57"/>
      <c r="G542" s="57"/>
      <c r="H542" s="57"/>
      <c r="I542" s="57"/>
      <c r="J542" s="57"/>
      <c r="K542" s="57"/>
      <c r="L542" s="57"/>
      <c r="M542" s="57"/>
      <c r="N542" s="64"/>
      <c r="O542" s="57"/>
      <c r="P542" s="57"/>
      <c r="Q542" s="57"/>
      <c r="R542" s="57"/>
      <c r="S542" s="57"/>
    </row>
    <row r="543" spans="2:19" x14ac:dyDescent="0.25">
      <c r="B543" s="61"/>
      <c r="D543" s="62"/>
      <c r="E543" s="57"/>
      <c r="F543" s="57"/>
      <c r="G543" s="57"/>
      <c r="H543" s="57"/>
      <c r="I543" s="57"/>
      <c r="J543" s="57"/>
      <c r="K543" s="57"/>
      <c r="L543" s="57"/>
      <c r="M543" s="57"/>
      <c r="N543" s="64"/>
      <c r="O543" s="57"/>
      <c r="P543" s="57"/>
      <c r="Q543" s="57"/>
      <c r="R543" s="57"/>
      <c r="S543" s="57"/>
    </row>
    <row r="544" spans="2:19" x14ac:dyDescent="0.25">
      <c r="B544" s="61"/>
      <c r="D544" s="62"/>
      <c r="E544" s="57"/>
      <c r="F544" s="57"/>
      <c r="G544" s="57"/>
      <c r="H544" s="57"/>
      <c r="I544" s="57"/>
      <c r="J544" s="57"/>
      <c r="K544" s="57"/>
      <c r="L544" s="57"/>
      <c r="M544" s="57"/>
      <c r="N544" s="64"/>
      <c r="O544" s="57"/>
      <c r="P544" s="57"/>
      <c r="Q544" s="57"/>
      <c r="R544" s="57"/>
      <c r="S544" s="57"/>
    </row>
    <row r="545" spans="2:19" x14ac:dyDescent="0.25">
      <c r="B545" s="61"/>
      <c r="D545" s="62"/>
      <c r="E545" s="57"/>
      <c r="F545" s="57"/>
      <c r="G545" s="57"/>
      <c r="H545" s="57"/>
      <c r="I545" s="57"/>
      <c r="J545" s="57"/>
      <c r="K545" s="57"/>
      <c r="L545" s="57"/>
      <c r="M545" s="57"/>
      <c r="N545" s="64"/>
      <c r="O545" s="57"/>
      <c r="P545" s="57"/>
      <c r="Q545" s="57"/>
      <c r="R545" s="57"/>
      <c r="S545" s="57"/>
    </row>
    <row r="546" spans="2:19" x14ac:dyDescent="0.25">
      <c r="B546" s="61"/>
      <c r="D546" s="62"/>
      <c r="E546" s="57"/>
      <c r="F546" s="57"/>
      <c r="G546" s="57"/>
      <c r="H546" s="57"/>
      <c r="I546" s="57"/>
      <c r="J546" s="57"/>
      <c r="K546" s="57"/>
      <c r="L546" s="57"/>
      <c r="M546" s="57"/>
      <c r="N546" s="64"/>
      <c r="O546" s="57"/>
      <c r="P546" s="57"/>
      <c r="Q546" s="57"/>
      <c r="R546" s="57"/>
      <c r="S546" s="57"/>
    </row>
    <row r="547" spans="2:19" x14ac:dyDescent="0.25">
      <c r="B547" s="61"/>
      <c r="D547" s="62"/>
      <c r="E547" s="57"/>
      <c r="F547" s="57"/>
      <c r="G547" s="57"/>
      <c r="H547" s="57"/>
      <c r="I547" s="57"/>
      <c r="J547" s="57"/>
      <c r="K547" s="57"/>
      <c r="L547" s="57"/>
      <c r="M547" s="57"/>
      <c r="N547" s="64"/>
      <c r="O547" s="57"/>
      <c r="P547" s="57"/>
      <c r="Q547" s="57"/>
      <c r="R547" s="57"/>
      <c r="S547" s="57"/>
    </row>
    <row r="548" spans="2:19" x14ac:dyDescent="0.25">
      <c r="B548" s="61"/>
      <c r="D548" s="62"/>
      <c r="E548" s="57"/>
      <c r="F548" s="57"/>
      <c r="G548" s="57"/>
      <c r="H548" s="57"/>
      <c r="I548" s="57"/>
      <c r="J548" s="57"/>
      <c r="K548" s="57"/>
      <c r="L548" s="57"/>
      <c r="M548" s="57"/>
      <c r="N548" s="64"/>
      <c r="O548" s="57"/>
      <c r="P548" s="57"/>
      <c r="Q548" s="57"/>
      <c r="R548" s="57"/>
      <c r="S548" s="57"/>
    </row>
    <row r="549" spans="2:19" x14ac:dyDescent="0.25">
      <c r="B549" s="61"/>
      <c r="D549" s="62"/>
      <c r="E549" s="57"/>
      <c r="F549" s="57"/>
      <c r="G549" s="57"/>
      <c r="H549" s="57"/>
      <c r="I549" s="57"/>
      <c r="J549" s="57"/>
      <c r="K549" s="57"/>
      <c r="L549" s="57"/>
      <c r="M549" s="57"/>
      <c r="N549" s="64"/>
      <c r="O549" s="57"/>
      <c r="P549" s="57"/>
      <c r="Q549" s="57"/>
      <c r="R549" s="57"/>
      <c r="S549" s="57"/>
    </row>
    <row r="550" spans="2:19" x14ac:dyDescent="0.25">
      <c r="B550" s="61"/>
      <c r="D550" s="62"/>
      <c r="E550" s="57"/>
      <c r="F550" s="57"/>
      <c r="G550" s="57"/>
      <c r="H550" s="57"/>
      <c r="I550" s="57"/>
      <c r="J550" s="57"/>
      <c r="K550" s="57"/>
      <c r="L550" s="57"/>
      <c r="M550" s="57"/>
      <c r="N550" s="64"/>
      <c r="O550" s="57"/>
      <c r="P550" s="57"/>
      <c r="Q550" s="57"/>
      <c r="R550" s="57"/>
      <c r="S550" s="57"/>
    </row>
    <row r="551" spans="2:19" x14ac:dyDescent="0.25">
      <c r="B551" s="61"/>
      <c r="D551" s="62"/>
      <c r="E551" s="57"/>
      <c r="F551" s="57"/>
      <c r="G551" s="57"/>
      <c r="H551" s="57"/>
      <c r="I551" s="57"/>
      <c r="J551" s="57"/>
      <c r="K551" s="57"/>
      <c r="L551" s="57"/>
      <c r="M551" s="57"/>
      <c r="N551" s="64"/>
      <c r="O551" s="57"/>
      <c r="P551" s="57"/>
      <c r="Q551" s="57"/>
      <c r="R551" s="57"/>
      <c r="S551" s="57"/>
    </row>
    <row r="552" spans="2:19" x14ac:dyDescent="0.25">
      <c r="B552" s="61"/>
      <c r="D552" s="62"/>
      <c r="E552" s="57"/>
      <c r="F552" s="57"/>
      <c r="G552" s="57"/>
      <c r="H552" s="57"/>
      <c r="I552" s="57"/>
      <c r="J552" s="57"/>
      <c r="K552" s="57"/>
      <c r="L552" s="57"/>
      <c r="M552" s="57"/>
      <c r="N552" s="64"/>
      <c r="O552" s="57"/>
      <c r="P552" s="57"/>
      <c r="Q552" s="57"/>
      <c r="R552" s="57"/>
      <c r="S552" s="57"/>
    </row>
    <row r="553" spans="2:19" x14ac:dyDescent="0.25">
      <c r="B553" s="61"/>
      <c r="D553" s="62"/>
      <c r="E553" s="57"/>
      <c r="F553" s="57"/>
      <c r="G553" s="57"/>
      <c r="H553" s="57"/>
      <c r="I553" s="57"/>
      <c r="J553" s="57"/>
      <c r="K553" s="57"/>
      <c r="L553" s="57"/>
      <c r="M553" s="57"/>
      <c r="N553" s="64"/>
      <c r="O553" s="57"/>
      <c r="P553" s="57"/>
      <c r="Q553" s="57"/>
      <c r="R553" s="57"/>
      <c r="S553" s="57"/>
    </row>
    <row r="554" spans="2:19" x14ac:dyDescent="0.25">
      <c r="B554" s="61"/>
      <c r="D554" s="62"/>
      <c r="E554" s="57"/>
      <c r="F554" s="57"/>
      <c r="G554" s="57"/>
      <c r="H554" s="57"/>
      <c r="I554" s="57"/>
      <c r="J554" s="57"/>
      <c r="K554" s="57"/>
      <c r="L554" s="57"/>
      <c r="M554" s="57"/>
      <c r="N554" s="64"/>
      <c r="O554" s="57"/>
      <c r="P554" s="57"/>
      <c r="Q554" s="57"/>
      <c r="R554" s="57"/>
      <c r="S554" s="57"/>
    </row>
    <row r="555" spans="2:19" x14ac:dyDescent="0.25">
      <c r="B555" s="61"/>
      <c r="D555" s="62"/>
      <c r="E555" s="57"/>
      <c r="F555" s="57"/>
      <c r="G555" s="57"/>
      <c r="H555" s="57"/>
      <c r="I555" s="57"/>
      <c r="J555" s="57"/>
      <c r="K555" s="57"/>
      <c r="L555" s="57"/>
      <c r="M555" s="57"/>
      <c r="N555" s="64"/>
      <c r="O555" s="57"/>
      <c r="P555" s="57"/>
      <c r="Q555" s="57"/>
      <c r="R555" s="57"/>
      <c r="S555" s="57"/>
    </row>
    <row r="556" spans="2:19" x14ac:dyDescent="0.25">
      <c r="B556" s="61"/>
      <c r="D556" s="62"/>
      <c r="E556" s="57"/>
      <c r="F556" s="57"/>
      <c r="G556" s="57"/>
      <c r="H556" s="57"/>
      <c r="I556" s="57"/>
      <c r="J556" s="57"/>
      <c r="K556" s="57"/>
      <c r="L556" s="57"/>
      <c r="M556" s="57"/>
      <c r="N556" s="64"/>
      <c r="O556" s="57"/>
      <c r="P556" s="57"/>
      <c r="Q556" s="57"/>
      <c r="R556" s="57"/>
      <c r="S556" s="57"/>
    </row>
    <row r="557" spans="2:19" x14ac:dyDescent="0.25">
      <c r="B557" s="61"/>
      <c r="D557" s="62"/>
      <c r="E557" s="57"/>
      <c r="F557" s="57"/>
      <c r="G557" s="57"/>
      <c r="H557" s="57"/>
      <c r="I557" s="57"/>
      <c r="J557" s="57"/>
      <c r="K557" s="57"/>
      <c r="L557" s="57"/>
      <c r="M557" s="57"/>
      <c r="N557" s="64"/>
      <c r="O557" s="57"/>
      <c r="P557" s="57"/>
      <c r="Q557" s="57"/>
      <c r="R557" s="57"/>
      <c r="S557" s="57"/>
    </row>
    <row r="558" spans="2:19" x14ac:dyDescent="0.25">
      <c r="B558" s="61"/>
      <c r="D558" s="62"/>
      <c r="E558" s="57"/>
      <c r="F558" s="57"/>
      <c r="G558" s="57"/>
      <c r="H558" s="57"/>
      <c r="I558" s="57"/>
      <c r="J558" s="57"/>
      <c r="K558" s="57"/>
      <c r="L558" s="57"/>
      <c r="M558" s="57"/>
      <c r="N558" s="64"/>
      <c r="O558" s="57"/>
      <c r="P558" s="57"/>
      <c r="Q558" s="57"/>
      <c r="R558" s="57"/>
      <c r="S558" s="57"/>
    </row>
    <row r="559" spans="2:19" x14ac:dyDescent="0.25">
      <c r="B559" s="61"/>
      <c r="D559" s="62"/>
      <c r="E559" s="57"/>
      <c r="F559" s="57"/>
      <c r="G559" s="57"/>
      <c r="H559" s="57"/>
      <c r="I559" s="57"/>
      <c r="J559" s="57"/>
      <c r="K559" s="57"/>
      <c r="L559" s="57"/>
      <c r="M559" s="57"/>
      <c r="N559" s="64"/>
      <c r="O559" s="57"/>
      <c r="P559" s="57"/>
      <c r="Q559" s="57"/>
      <c r="R559" s="57"/>
      <c r="S559" s="57"/>
    </row>
    <row r="560" spans="2:19" x14ac:dyDescent="0.25">
      <c r="B560" s="61"/>
      <c r="D560" s="62"/>
      <c r="E560" s="57"/>
      <c r="F560" s="57"/>
      <c r="G560" s="57"/>
      <c r="H560" s="57"/>
      <c r="I560" s="57"/>
      <c r="J560" s="57"/>
      <c r="K560" s="57"/>
      <c r="L560" s="57"/>
      <c r="M560" s="57"/>
      <c r="N560" s="64"/>
      <c r="O560" s="57"/>
      <c r="P560" s="57"/>
      <c r="Q560" s="57"/>
      <c r="R560" s="57"/>
      <c r="S560" s="57"/>
    </row>
    <row r="561" spans="2:19" x14ac:dyDescent="0.25">
      <c r="B561" s="61"/>
      <c r="D561" s="62"/>
      <c r="E561" s="57"/>
      <c r="F561" s="57"/>
      <c r="G561" s="57"/>
      <c r="H561" s="57"/>
      <c r="I561" s="57"/>
      <c r="J561" s="57"/>
      <c r="K561" s="57"/>
      <c r="L561" s="57"/>
      <c r="M561" s="57"/>
      <c r="N561" s="64"/>
      <c r="O561" s="57"/>
      <c r="P561" s="57"/>
      <c r="Q561" s="57"/>
      <c r="R561" s="57"/>
      <c r="S561" s="57"/>
    </row>
    <row r="562" spans="2:19" x14ac:dyDescent="0.25">
      <c r="B562" s="61"/>
      <c r="D562" s="62"/>
      <c r="E562" s="57"/>
      <c r="F562" s="57"/>
      <c r="G562" s="57"/>
      <c r="H562" s="57"/>
      <c r="I562" s="57"/>
      <c r="J562" s="57"/>
      <c r="K562" s="57"/>
      <c r="L562" s="57"/>
      <c r="M562" s="57"/>
      <c r="N562" s="64"/>
      <c r="O562" s="57"/>
      <c r="P562" s="57"/>
      <c r="Q562" s="57"/>
      <c r="R562" s="57"/>
      <c r="S562" s="57"/>
    </row>
    <row r="563" spans="2:19" x14ac:dyDescent="0.25">
      <c r="B563" s="61"/>
      <c r="D563" s="62"/>
      <c r="E563" s="57"/>
      <c r="F563" s="57"/>
      <c r="G563" s="57"/>
      <c r="H563" s="57"/>
      <c r="I563" s="57"/>
      <c r="J563" s="57"/>
      <c r="K563" s="57"/>
      <c r="L563" s="57"/>
      <c r="M563" s="57"/>
      <c r="N563" s="64"/>
      <c r="O563" s="57"/>
      <c r="P563" s="57"/>
      <c r="Q563" s="57"/>
      <c r="R563" s="57"/>
      <c r="S563" s="57"/>
    </row>
    <row r="564" spans="2:19" x14ac:dyDescent="0.25">
      <c r="B564" s="61"/>
      <c r="D564" s="62"/>
      <c r="E564" s="57"/>
      <c r="F564" s="57"/>
      <c r="G564" s="57"/>
      <c r="H564" s="57"/>
      <c r="I564" s="57"/>
      <c r="J564" s="57"/>
      <c r="K564" s="57"/>
      <c r="L564" s="57"/>
      <c r="M564" s="57"/>
      <c r="N564" s="64"/>
      <c r="O564" s="57"/>
      <c r="P564" s="57"/>
      <c r="Q564" s="57"/>
      <c r="R564" s="57"/>
      <c r="S564" s="57"/>
    </row>
    <row r="565" spans="2:19" x14ac:dyDescent="0.25">
      <c r="B565" s="61"/>
      <c r="D565" s="62"/>
      <c r="E565" s="57"/>
      <c r="F565" s="57"/>
      <c r="G565" s="57"/>
      <c r="H565" s="57"/>
      <c r="I565" s="57"/>
      <c r="J565" s="57"/>
      <c r="K565" s="57"/>
      <c r="L565" s="57"/>
      <c r="M565" s="57"/>
      <c r="N565" s="64"/>
      <c r="O565" s="57"/>
      <c r="P565" s="57"/>
      <c r="Q565" s="57"/>
      <c r="R565" s="57"/>
      <c r="S565" s="57"/>
    </row>
    <row r="566" spans="2:19" x14ac:dyDescent="0.25">
      <c r="B566" s="61"/>
      <c r="D566" s="62"/>
      <c r="E566" s="57"/>
      <c r="F566" s="57"/>
      <c r="G566" s="57"/>
      <c r="H566" s="57"/>
      <c r="I566" s="57"/>
      <c r="J566" s="57"/>
      <c r="K566" s="57"/>
      <c r="L566" s="57"/>
      <c r="M566" s="57"/>
      <c r="N566" s="64"/>
      <c r="O566" s="57"/>
      <c r="P566" s="57"/>
      <c r="Q566" s="57"/>
      <c r="R566" s="57"/>
      <c r="S566" s="57"/>
    </row>
    <row r="567" spans="2:19" x14ac:dyDescent="0.25">
      <c r="B567" s="61"/>
      <c r="D567" s="62"/>
      <c r="E567" s="57"/>
      <c r="F567" s="57"/>
      <c r="G567" s="57"/>
      <c r="H567" s="57"/>
      <c r="I567" s="57"/>
      <c r="J567" s="57"/>
      <c r="K567" s="57"/>
      <c r="L567" s="57"/>
      <c r="M567" s="57"/>
      <c r="N567" s="64"/>
      <c r="O567" s="57"/>
      <c r="P567" s="57"/>
      <c r="Q567" s="57"/>
      <c r="R567" s="57"/>
      <c r="S567" s="57"/>
    </row>
    <row r="568" spans="2:19" x14ac:dyDescent="0.25">
      <c r="B568" s="61"/>
      <c r="D568" s="62"/>
      <c r="E568" s="57"/>
      <c r="F568" s="57"/>
      <c r="G568" s="57"/>
      <c r="H568" s="57"/>
      <c r="I568" s="57"/>
      <c r="J568" s="57"/>
      <c r="K568" s="57"/>
      <c r="L568" s="57"/>
      <c r="M568" s="57"/>
      <c r="N568" s="64"/>
      <c r="O568" s="57"/>
      <c r="P568" s="57"/>
      <c r="Q568" s="57"/>
      <c r="R568" s="57"/>
      <c r="S568" s="57"/>
    </row>
    <row r="569" spans="2:19" x14ac:dyDescent="0.25">
      <c r="B569" s="61"/>
      <c r="D569" s="62"/>
      <c r="E569" s="57"/>
      <c r="F569" s="57"/>
      <c r="G569" s="57"/>
      <c r="H569" s="57"/>
      <c r="I569" s="57"/>
      <c r="J569" s="57"/>
      <c r="K569" s="57"/>
      <c r="L569" s="57"/>
      <c r="M569" s="57"/>
      <c r="N569" s="64"/>
      <c r="O569" s="57"/>
      <c r="P569" s="57"/>
      <c r="Q569" s="57"/>
      <c r="R569" s="57"/>
      <c r="S569" s="57"/>
    </row>
    <row r="570" spans="2:19" x14ac:dyDescent="0.25">
      <c r="B570" s="61"/>
      <c r="D570" s="62"/>
      <c r="E570" s="57"/>
      <c r="F570" s="57"/>
      <c r="G570" s="57"/>
      <c r="H570" s="57"/>
      <c r="I570" s="57"/>
      <c r="J570" s="57"/>
      <c r="K570" s="57"/>
      <c r="L570" s="57"/>
      <c r="M570" s="57"/>
      <c r="N570" s="64"/>
      <c r="O570" s="57"/>
      <c r="P570" s="57"/>
      <c r="Q570" s="57"/>
      <c r="R570" s="57"/>
      <c r="S570" s="57"/>
    </row>
    <row r="571" spans="2:19" x14ac:dyDescent="0.25">
      <c r="B571" s="61"/>
      <c r="D571" s="62"/>
      <c r="E571" s="57"/>
      <c r="F571" s="57"/>
      <c r="G571" s="57"/>
      <c r="H571" s="57"/>
      <c r="I571" s="57"/>
      <c r="J571" s="57"/>
      <c r="K571" s="57"/>
      <c r="L571" s="57"/>
      <c r="M571" s="57"/>
      <c r="N571" s="64"/>
      <c r="O571" s="57"/>
      <c r="P571" s="57"/>
      <c r="Q571" s="57"/>
      <c r="R571" s="57"/>
      <c r="S571" s="57"/>
    </row>
    <row r="572" spans="2:19" x14ac:dyDescent="0.25">
      <c r="B572" s="61"/>
      <c r="D572" s="62"/>
      <c r="E572" s="57"/>
      <c r="F572" s="57"/>
      <c r="G572" s="57"/>
      <c r="H572" s="57"/>
      <c r="I572" s="57"/>
      <c r="J572" s="57"/>
      <c r="K572" s="57"/>
      <c r="L572" s="57"/>
      <c r="M572" s="57"/>
      <c r="N572" s="64"/>
      <c r="O572" s="57"/>
      <c r="P572" s="57"/>
      <c r="Q572" s="57"/>
      <c r="R572" s="57"/>
      <c r="S572" s="57"/>
    </row>
    <row r="573" spans="2:19" x14ac:dyDescent="0.25">
      <c r="B573" s="61"/>
      <c r="D573" s="62"/>
      <c r="E573" s="57"/>
      <c r="F573" s="57"/>
      <c r="G573" s="57"/>
      <c r="H573" s="57"/>
      <c r="I573" s="57"/>
      <c r="J573" s="57"/>
      <c r="K573" s="57"/>
      <c r="L573" s="57"/>
      <c r="M573" s="57"/>
      <c r="N573" s="64"/>
      <c r="O573" s="57"/>
      <c r="P573" s="57"/>
      <c r="Q573" s="57"/>
      <c r="R573" s="57"/>
      <c r="S573" s="57"/>
    </row>
    <row r="574" spans="2:19" x14ac:dyDescent="0.25">
      <c r="B574" s="61"/>
      <c r="D574" s="62"/>
      <c r="E574" s="57"/>
      <c r="F574" s="57"/>
      <c r="G574" s="57"/>
      <c r="H574" s="57"/>
      <c r="I574" s="57"/>
      <c r="J574" s="57"/>
      <c r="K574" s="57"/>
      <c r="L574" s="57"/>
      <c r="M574" s="57"/>
      <c r="N574" s="64"/>
      <c r="O574" s="57"/>
      <c r="P574" s="57"/>
      <c r="Q574" s="57"/>
      <c r="R574" s="57"/>
      <c r="S574" s="57"/>
    </row>
    <row r="575" spans="2:19" x14ac:dyDescent="0.25">
      <c r="B575" s="61"/>
      <c r="D575" s="62"/>
      <c r="E575" s="57"/>
      <c r="F575" s="57"/>
      <c r="G575" s="57"/>
      <c r="H575" s="57"/>
      <c r="I575" s="57"/>
      <c r="J575" s="57"/>
      <c r="K575" s="57"/>
      <c r="L575" s="57"/>
      <c r="M575" s="57"/>
      <c r="N575" s="64"/>
      <c r="O575" s="57"/>
      <c r="P575" s="57"/>
      <c r="Q575" s="57"/>
      <c r="R575" s="57"/>
      <c r="S575" s="57"/>
    </row>
    <row r="576" spans="2:19" x14ac:dyDescent="0.25">
      <c r="B576" s="61"/>
      <c r="D576" s="62"/>
      <c r="E576" s="57"/>
      <c r="F576" s="57"/>
      <c r="G576" s="57"/>
      <c r="H576" s="57"/>
      <c r="I576" s="57"/>
      <c r="J576" s="57"/>
      <c r="K576" s="57"/>
      <c r="L576" s="57"/>
      <c r="M576" s="57"/>
      <c r="N576" s="64"/>
      <c r="O576" s="57"/>
      <c r="P576" s="57"/>
      <c r="Q576" s="57"/>
      <c r="R576" s="57"/>
      <c r="S576" s="57"/>
    </row>
    <row r="577" spans="2:19" x14ac:dyDescent="0.25">
      <c r="B577" s="61"/>
      <c r="D577" s="62"/>
      <c r="E577" s="57"/>
      <c r="F577" s="57"/>
      <c r="G577" s="57"/>
      <c r="H577" s="57"/>
      <c r="I577" s="57"/>
      <c r="J577" s="57"/>
      <c r="K577" s="57"/>
      <c r="L577" s="57"/>
      <c r="M577" s="57"/>
      <c r="N577" s="64"/>
      <c r="O577" s="57"/>
      <c r="P577" s="57"/>
      <c r="Q577" s="57"/>
      <c r="R577" s="57"/>
      <c r="S577" s="57"/>
    </row>
    <row r="578" spans="2:19" x14ac:dyDescent="0.25">
      <c r="B578" s="61"/>
      <c r="D578" s="62"/>
      <c r="E578" s="57"/>
      <c r="F578" s="57"/>
      <c r="G578" s="57"/>
      <c r="H578" s="57"/>
      <c r="I578" s="57"/>
      <c r="J578" s="57"/>
      <c r="K578" s="57"/>
      <c r="L578" s="57"/>
      <c r="M578" s="57"/>
      <c r="N578" s="64"/>
      <c r="O578" s="57"/>
      <c r="P578" s="57"/>
      <c r="Q578" s="57"/>
      <c r="R578" s="57"/>
      <c r="S578" s="57"/>
    </row>
    <row r="579" spans="2:19" x14ac:dyDescent="0.25">
      <c r="B579" s="61"/>
      <c r="D579" s="62"/>
      <c r="E579" s="57"/>
      <c r="F579" s="57"/>
      <c r="G579" s="57"/>
      <c r="H579" s="57"/>
      <c r="I579" s="57"/>
      <c r="J579" s="57"/>
      <c r="K579" s="57"/>
      <c r="L579" s="57"/>
      <c r="M579" s="57"/>
      <c r="N579" s="64"/>
      <c r="O579" s="57"/>
      <c r="P579" s="57"/>
      <c r="Q579" s="57"/>
      <c r="R579" s="57"/>
      <c r="S579" s="57"/>
    </row>
    <row r="580" spans="2:19" x14ac:dyDescent="0.25">
      <c r="B580" s="61"/>
      <c r="D580" s="62"/>
      <c r="E580" s="57"/>
      <c r="F580" s="57"/>
      <c r="G580" s="57"/>
      <c r="H580" s="57"/>
      <c r="I580" s="57"/>
      <c r="J580" s="57"/>
      <c r="K580" s="57"/>
      <c r="L580" s="57"/>
      <c r="M580" s="57"/>
      <c r="N580" s="64"/>
      <c r="O580" s="57"/>
      <c r="P580" s="57"/>
      <c r="Q580" s="57"/>
      <c r="R580" s="57"/>
      <c r="S580" s="57"/>
    </row>
    <row r="581" spans="2:19" x14ac:dyDescent="0.25">
      <c r="B581" s="61"/>
      <c r="D581" s="62"/>
      <c r="E581" s="57"/>
      <c r="F581" s="57"/>
      <c r="G581" s="57"/>
      <c r="H581" s="57"/>
      <c r="I581" s="57"/>
      <c r="J581" s="57"/>
      <c r="K581" s="57"/>
      <c r="L581" s="57"/>
      <c r="M581" s="57"/>
      <c r="N581" s="64"/>
      <c r="O581" s="57"/>
      <c r="P581" s="57"/>
      <c r="Q581" s="57"/>
      <c r="R581" s="57"/>
      <c r="S581" s="57"/>
    </row>
    <row r="582" spans="2:19" x14ac:dyDescent="0.25">
      <c r="B582" s="61"/>
      <c r="D582" s="62"/>
      <c r="E582" s="57"/>
      <c r="F582" s="57"/>
      <c r="G582" s="57"/>
      <c r="H582" s="57"/>
      <c r="I582" s="57"/>
      <c r="J582" s="57"/>
      <c r="K582" s="57"/>
      <c r="L582" s="57"/>
      <c r="M582" s="57"/>
      <c r="N582" s="64"/>
      <c r="O582" s="57"/>
      <c r="P582" s="57"/>
      <c r="Q582" s="57"/>
      <c r="R582" s="57"/>
      <c r="S582" s="57"/>
    </row>
    <row r="583" spans="2:19" x14ac:dyDescent="0.25">
      <c r="B583" s="61"/>
      <c r="D583" s="62"/>
      <c r="E583" s="57"/>
      <c r="F583" s="57"/>
      <c r="G583" s="57"/>
      <c r="H583" s="57"/>
      <c r="I583" s="57"/>
      <c r="J583" s="57"/>
      <c r="K583" s="57"/>
      <c r="L583" s="57"/>
      <c r="M583" s="57"/>
      <c r="N583" s="64"/>
      <c r="O583" s="57"/>
      <c r="P583" s="57"/>
      <c r="Q583" s="57"/>
      <c r="R583" s="57"/>
      <c r="S583" s="57"/>
    </row>
    <row r="584" spans="2:19" x14ac:dyDescent="0.25">
      <c r="B584" s="61"/>
      <c r="D584" s="62"/>
      <c r="E584" s="57"/>
      <c r="F584" s="57"/>
      <c r="G584" s="57"/>
      <c r="H584" s="57"/>
      <c r="I584" s="57"/>
      <c r="J584" s="57"/>
      <c r="K584" s="57"/>
      <c r="L584" s="57"/>
      <c r="M584" s="57"/>
      <c r="N584" s="64"/>
      <c r="O584" s="57"/>
      <c r="P584" s="57"/>
      <c r="Q584" s="57"/>
      <c r="R584" s="57"/>
      <c r="S584" s="57"/>
    </row>
    <row r="585" spans="2:19" x14ac:dyDescent="0.25">
      <c r="B585" s="61"/>
      <c r="D585" s="62"/>
      <c r="E585" s="57"/>
      <c r="F585" s="57"/>
      <c r="G585" s="57"/>
      <c r="H585" s="57"/>
      <c r="I585" s="57"/>
      <c r="J585" s="57"/>
      <c r="K585" s="57"/>
      <c r="L585" s="57"/>
      <c r="M585" s="57"/>
      <c r="N585" s="64"/>
      <c r="O585" s="57"/>
      <c r="P585" s="57"/>
      <c r="Q585" s="57"/>
      <c r="R585" s="57"/>
      <c r="S585" s="57"/>
    </row>
    <row r="586" spans="2:19" x14ac:dyDescent="0.25">
      <c r="B586" s="61"/>
      <c r="D586" s="62"/>
      <c r="E586" s="57"/>
      <c r="F586" s="57"/>
      <c r="G586" s="57"/>
      <c r="H586" s="57"/>
      <c r="I586" s="57"/>
      <c r="J586" s="57"/>
      <c r="K586" s="57"/>
      <c r="L586" s="57"/>
      <c r="M586" s="57"/>
      <c r="N586" s="64"/>
      <c r="O586" s="57"/>
      <c r="P586" s="57"/>
      <c r="Q586" s="57"/>
      <c r="R586" s="57"/>
      <c r="S586" s="57"/>
    </row>
    <row r="587" spans="2:19" x14ac:dyDescent="0.25">
      <c r="B587" s="61"/>
      <c r="D587" s="62"/>
      <c r="E587" s="57"/>
      <c r="F587" s="57"/>
      <c r="G587" s="57"/>
      <c r="H587" s="57"/>
      <c r="I587" s="57"/>
      <c r="J587" s="57"/>
      <c r="K587" s="57"/>
      <c r="L587" s="57"/>
      <c r="M587" s="57"/>
      <c r="N587" s="64"/>
      <c r="O587" s="57"/>
      <c r="P587" s="57"/>
      <c r="Q587" s="57"/>
      <c r="R587" s="57"/>
      <c r="S587" s="57"/>
    </row>
    <row r="588" spans="2:19" x14ac:dyDescent="0.25">
      <c r="B588" s="61"/>
      <c r="D588" s="62"/>
      <c r="E588" s="57"/>
      <c r="F588" s="57"/>
      <c r="G588" s="57"/>
      <c r="H588" s="57"/>
      <c r="I588" s="57"/>
      <c r="J588" s="57"/>
      <c r="K588" s="57"/>
      <c r="L588" s="57"/>
      <c r="M588" s="57"/>
      <c r="N588" s="64"/>
      <c r="O588" s="57"/>
      <c r="P588" s="57"/>
      <c r="Q588" s="57"/>
      <c r="R588" s="57"/>
      <c r="S588" s="57"/>
    </row>
    <row r="589" spans="2:19" x14ac:dyDescent="0.25">
      <c r="B589" s="61"/>
      <c r="D589" s="62"/>
      <c r="E589" s="57"/>
      <c r="F589" s="57"/>
      <c r="G589" s="57"/>
      <c r="H589" s="57"/>
      <c r="I589" s="57"/>
      <c r="J589" s="57"/>
      <c r="K589" s="57"/>
      <c r="L589" s="57"/>
      <c r="M589" s="57"/>
      <c r="N589" s="64"/>
      <c r="O589" s="57"/>
      <c r="P589" s="57"/>
      <c r="Q589" s="57"/>
      <c r="R589" s="57"/>
      <c r="S589" s="57"/>
    </row>
    <row r="590" spans="2:19" x14ac:dyDescent="0.25">
      <c r="B590" s="61"/>
      <c r="D590" s="62"/>
      <c r="E590" s="57"/>
      <c r="F590" s="57"/>
      <c r="G590" s="57"/>
      <c r="H590" s="57"/>
      <c r="I590" s="57"/>
      <c r="J590" s="57"/>
      <c r="K590" s="57"/>
      <c r="L590" s="57"/>
      <c r="M590" s="57"/>
      <c r="N590" s="64"/>
      <c r="O590" s="57"/>
      <c r="P590" s="57"/>
      <c r="Q590" s="57"/>
      <c r="R590" s="57"/>
      <c r="S590" s="57"/>
    </row>
    <row r="591" spans="2:19" x14ac:dyDescent="0.25">
      <c r="B591" s="61"/>
      <c r="D591" s="62"/>
      <c r="E591" s="57"/>
      <c r="F591" s="57"/>
      <c r="G591" s="57"/>
      <c r="H591" s="57"/>
      <c r="I591" s="57"/>
      <c r="J591" s="57"/>
      <c r="K591" s="57"/>
      <c r="L591" s="57"/>
      <c r="M591" s="57"/>
      <c r="N591" s="64"/>
      <c r="O591" s="57"/>
      <c r="P591" s="57"/>
      <c r="Q591" s="57"/>
      <c r="R591" s="57"/>
      <c r="S591" s="57"/>
    </row>
    <row r="592" spans="2:19" x14ac:dyDescent="0.25">
      <c r="B592" s="61"/>
      <c r="D592" s="62"/>
      <c r="E592" s="57"/>
      <c r="F592" s="57"/>
      <c r="G592" s="57"/>
      <c r="H592" s="57"/>
      <c r="I592" s="57"/>
      <c r="J592" s="57"/>
      <c r="K592" s="57"/>
      <c r="L592" s="57"/>
      <c r="M592" s="57"/>
      <c r="N592" s="64"/>
      <c r="O592" s="57"/>
      <c r="P592" s="57"/>
      <c r="Q592" s="57"/>
      <c r="R592" s="57"/>
      <c r="S592" s="57"/>
    </row>
    <row r="593" spans="2:19" x14ac:dyDescent="0.25">
      <c r="B593" s="61"/>
      <c r="D593" s="62"/>
      <c r="E593" s="57"/>
      <c r="F593" s="57"/>
      <c r="G593" s="57"/>
      <c r="H593" s="57"/>
      <c r="I593" s="57"/>
      <c r="J593" s="57"/>
      <c r="K593" s="57"/>
      <c r="L593" s="57"/>
      <c r="M593" s="57"/>
      <c r="N593" s="64"/>
      <c r="O593" s="57"/>
      <c r="P593" s="57"/>
      <c r="Q593" s="57"/>
      <c r="R593" s="57"/>
      <c r="S593" s="57"/>
    </row>
    <row r="594" spans="2:19" x14ac:dyDescent="0.25">
      <c r="B594" s="61"/>
      <c r="D594" s="62"/>
      <c r="E594" s="57"/>
      <c r="F594" s="57"/>
      <c r="G594" s="57"/>
      <c r="H594" s="57"/>
      <c r="I594" s="57"/>
      <c r="J594" s="57"/>
      <c r="K594" s="57"/>
      <c r="L594" s="57"/>
      <c r="M594" s="57"/>
      <c r="N594" s="64"/>
      <c r="O594" s="57"/>
      <c r="P594" s="57"/>
      <c r="Q594" s="57"/>
      <c r="R594" s="57"/>
      <c r="S594" s="57"/>
    </row>
    <row r="595" spans="2:19" x14ac:dyDescent="0.25">
      <c r="B595" s="61"/>
      <c r="D595" s="62"/>
      <c r="E595" s="57"/>
      <c r="F595" s="57"/>
      <c r="G595" s="57"/>
      <c r="H595" s="57"/>
      <c r="I595" s="57"/>
      <c r="J595" s="57"/>
      <c r="K595" s="57"/>
      <c r="L595" s="57"/>
      <c r="M595" s="57"/>
      <c r="N595" s="64"/>
      <c r="O595" s="57"/>
      <c r="P595" s="57"/>
      <c r="Q595" s="57"/>
      <c r="R595" s="57"/>
      <c r="S595" s="57"/>
    </row>
    <row r="596" spans="2:19" x14ac:dyDescent="0.25">
      <c r="B596" s="61"/>
      <c r="D596" s="62"/>
      <c r="E596" s="57"/>
      <c r="F596" s="57"/>
      <c r="G596" s="57"/>
      <c r="H596" s="57"/>
      <c r="I596" s="57"/>
      <c r="J596" s="57"/>
      <c r="K596" s="57"/>
      <c r="L596" s="57"/>
      <c r="M596" s="57"/>
      <c r="N596" s="64"/>
      <c r="O596" s="57"/>
      <c r="P596" s="57"/>
      <c r="Q596" s="57"/>
      <c r="R596" s="57"/>
      <c r="S596" s="57"/>
    </row>
    <row r="597" spans="2:19" x14ac:dyDescent="0.25">
      <c r="B597" s="61"/>
      <c r="D597" s="62"/>
      <c r="E597" s="57"/>
      <c r="F597" s="57"/>
      <c r="G597" s="57"/>
      <c r="H597" s="57"/>
      <c r="I597" s="57"/>
      <c r="J597" s="57"/>
      <c r="K597" s="57"/>
      <c r="L597" s="57"/>
      <c r="M597" s="57"/>
      <c r="N597" s="64"/>
      <c r="O597" s="57"/>
      <c r="P597" s="57"/>
      <c r="Q597" s="57"/>
      <c r="R597" s="57"/>
      <c r="S597" s="57"/>
    </row>
    <row r="598" spans="2:19" x14ac:dyDescent="0.25">
      <c r="B598" s="61"/>
      <c r="D598" s="62"/>
      <c r="E598" s="57"/>
      <c r="F598" s="57"/>
      <c r="G598" s="57"/>
      <c r="H598" s="57"/>
      <c r="I598" s="57"/>
      <c r="J598" s="57"/>
      <c r="K598" s="57"/>
      <c r="L598" s="57"/>
      <c r="M598" s="57"/>
      <c r="N598" s="64"/>
      <c r="O598" s="57"/>
      <c r="P598" s="57"/>
      <c r="Q598" s="57"/>
      <c r="R598" s="57"/>
      <c r="S598" s="57"/>
    </row>
    <row r="599" spans="2:19" x14ac:dyDescent="0.25">
      <c r="B599" s="61"/>
      <c r="D599" s="62"/>
      <c r="E599" s="57"/>
      <c r="F599" s="57"/>
      <c r="G599" s="57"/>
      <c r="H599" s="57"/>
      <c r="I599" s="57"/>
      <c r="J599" s="57"/>
      <c r="K599" s="57"/>
      <c r="L599" s="57"/>
      <c r="M599" s="57"/>
      <c r="N599" s="64"/>
      <c r="O599" s="57"/>
      <c r="P599" s="57"/>
      <c r="Q599" s="57"/>
      <c r="R599" s="57"/>
      <c r="S599" s="57"/>
    </row>
    <row r="600" spans="2:19" x14ac:dyDescent="0.25">
      <c r="B600" s="61"/>
      <c r="D600" s="62"/>
      <c r="E600" s="57"/>
      <c r="F600" s="57"/>
      <c r="G600" s="57"/>
      <c r="H600" s="57"/>
      <c r="I600" s="57"/>
      <c r="J600" s="57"/>
      <c r="K600" s="57"/>
      <c r="L600" s="57"/>
      <c r="M600" s="57"/>
      <c r="N600" s="64"/>
      <c r="O600" s="57"/>
      <c r="P600" s="57"/>
      <c r="Q600" s="57"/>
      <c r="R600" s="57"/>
      <c r="S600" s="57"/>
    </row>
    <row r="601" spans="2:19" x14ac:dyDescent="0.25">
      <c r="B601" s="61"/>
      <c r="D601" s="62"/>
      <c r="E601" s="57"/>
      <c r="F601" s="57"/>
      <c r="G601" s="57"/>
      <c r="H601" s="57"/>
      <c r="I601" s="57"/>
      <c r="J601" s="57"/>
      <c r="K601" s="57"/>
      <c r="L601" s="57"/>
      <c r="M601" s="57"/>
      <c r="N601" s="64"/>
      <c r="O601" s="57"/>
      <c r="P601" s="57"/>
      <c r="Q601" s="57"/>
      <c r="R601" s="57"/>
      <c r="S601" s="57"/>
    </row>
    <row r="602" spans="2:19" x14ac:dyDescent="0.25">
      <c r="B602" s="61"/>
      <c r="D602" s="62"/>
      <c r="E602" s="57"/>
      <c r="F602" s="57"/>
      <c r="G602" s="57"/>
      <c r="H602" s="57"/>
      <c r="I602" s="57"/>
      <c r="J602" s="57"/>
      <c r="K602" s="57"/>
      <c r="L602" s="57"/>
      <c r="M602" s="57"/>
      <c r="N602" s="64"/>
      <c r="O602" s="57"/>
      <c r="P602" s="57"/>
      <c r="Q602" s="57"/>
      <c r="R602" s="57"/>
      <c r="S602" s="57"/>
    </row>
    <row r="603" spans="2:19" x14ac:dyDescent="0.25">
      <c r="B603" s="61"/>
      <c r="D603" s="62"/>
      <c r="E603" s="57"/>
      <c r="F603" s="57"/>
      <c r="G603" s="57"/>
      <c r="H603" s="57"/>
      <c r="I603" s="57"/>
      <c r="J603" s="57"/>
      <c r="K603" s="57"/>
      <c r="L603" s="57"/>
      <c r="M603" s="57"/>
      <c r="N603" s="64"/>
      <c r="O603" s="57"/>
      <c r="P603" s="57"/>
      <c r="Q603" s="57"/>
      <c r="R603" s="57"/>
      <c r="S603" s="57"/>
    </row>
    <row r="604" spans="2:19" x14ac:dyDescent="0.25">
      <c r="B604" s="61"/>
      <c r="D604" s="62"/>
      <c r="E604" s="57"/>
      <c r="F604" s="57"/>
      <c r="G604" s="57"/>
      <c r="H604" s="57"/>
      <c r="I604" s="57"/>
      <c r="J604" s="57"/>
      <c r="K604" s="57"/>
      <c r="L604" s="57"/>
      <c r="M604" s="57"/>
      <c r="N604" s="64"/>
      <c r="O604" s="57"/>
      <c r="P604" s="57"/>
      <c r="Q604" s="57"/>
      <c r="R604" s="57"/>
      <c r="S604" s="57"/>
    </row>
    <row r="605" spans="2:19" x14ac:dyDescent="0.25">
      <c r="B605" s="61"/>
      <c r="D605" s="62"/>
      <c r="E605" s="57"/>
      <c r="F605" s="57"/>
      <c r="G605" s="57"/>
      <c r="H605" s="57"/>
      <c r="I605" s="57"/>
      <c r="J605" s="57"/>
      <c r="K605" s="57"/>
      <c r="L605" s="57"/>
      <c r="M605" s="57"/>
      <c r="N605" s="64"/>
      <c r="O605" s="57"/>
      <c r="P605" s="57"/>
      <c r="Q605" s="57"/>
      <c r="R605" s="57"/>
      <c r="S605" s="57"/>
    </row>
    <row r="606" spans="2:19" x14ac:dyDescent="0.25">
      <c r="B606" s="61"/>
      <c r="D606" s="62"/>
      <c r="E606" s="57"/>
      <c r="F606" s="57"/>
      <c r="G606" s="57"/>
      <c r="H606" s="57"/>
      <c r="I606" s="57"/>
      <c r="J606" s="57"/>
      <c r="K606" s="57"/>
      <c r="L606" s="57"/>
      <c r="M606" s="57"/>
      <c r="N606" s="64"/>
      <c r="O606" s="57"/>
      <c r="P606" s="57"/>
      <c r="Q606" s="57"/>
      <c r="R606" s="57"/>
      <c r="S606" s="57"/>
    </row>
    <row r="607" spans="2:19" x14ac:dyDescent="0.25">
      <c r="B607" s="61"/>
      <c r="D607" s="62"/>
      <c r="E607" s="57"/>
      <c r="F607" s="57"/>
      <c r="G607" s="57"/>
      <c r="H607" s="57"/>
      <c r="I607" s="57"/>
      <c r="J607" s="57"/>
      <c r="K607" s="57"/>
      <c r="L607" s="57"/>
      <c r="M607" s="57"/>
      <c r="N607" s="64"/>
      <c r="O607" s="57"/>
      <c r="P607" s="57"/>
      <c r="Q607" s="57"/>
      <c r="R607" s="57"/>
      <c r="S607" s="57"/>
    </row>
    <row r="608" spans="2:19" x14ac:dyDescent="0.25">
      <c r="B608" s="61"/>
      <c r="D608" s="62"/>
      <c r="E608" s="57"/>
      <c r="F608" s="57"/>
      <c r="G608" s="57"/>
      <c r="H608" s="57"/>
      <c r="I608" s="57"/>
      <c r="J608" s="57"/>
      <c r="K608" s="57"/>
      <c r="L608" s="57"/>
      <c r="M608" s="57"/>
      <c r="N608" s="64"/>
      <c r="O608" s="57"/>
      <c r="P608" s="57"/>
      <c r="Q608" s="57"/>
      <c r="R608" s="57"/>
      <c r="S608" s="57"/>
    </row>
    <row r="609" spans="2:19" x14ac:dyDescent="0.25">
      <c r="B609" s="61"/>
      <c r="D609" s="62"/>
      <c r="E609" s="57"/>
      <c r="F609" s="57"/>
      <c r="G609" s="57"/>
      <c r="H609" s="57"/>
      <c r="I609" s="57"/>
      <c r="J609" s="57"/>
      <c r="K609" s="57"/>
      <c r="L609" s="57"/>
      <c r="M609" s="57"/>
      <c r="N609" s="64"/>
      <c r="O609" s="57"/>
      <c r="P609" s="57"/>
      <c r="Q609" s="57"/>
      <c r="R609" s="57"/>
      <c r="S609" s="57"/>
    </row>
    <row r="610" spans="2:19" x14ac:dyDescent="0.25">
      <c r="B610" s="61"/>
      <c r="D610" s="62"/>
      <c r="E610" s="57"/>
      <c r="F610" s="57"/>
      <c r="G610" s="57"/>
      <c r="H610" s="57"/>
      <c r="I610" s="57"/>
      <c r="J610" s="57"/>
      <c r="K610" s="57"/>
      <c r="L610" s="57"/>
      <c r="M610" s="57"/>
      <c r="N610" s="64"/>
      <c r="O610" s="57"/>
      <c r="P610" s="57"/>
      <c r="Q610" s="57"/>
      <c r="R610" s="57"/>
      <c r="S610" s="57"/>
    </row>
    <row r="611" spans="2:19" x14ac:dyDescent="0.25">
      <c r="B611" s="61"/>
      <c r="D611" s="62"/>
      <c r="E611" s="57"/>
      <c r="F611" s="57"/>
      <c r="G611" s="57"/>
      <c r="H611" s="57"/>
      <c r="I611" s="57"/>
      <c r="J611" s="57"/>
      <c r="K611" s="57"/>
      <c r="L611" s="57"/>
      <c r="M611" s="57"/>
      <c r="N611" s="64"/>
      <c r="O611" s="57"/>
      <c r="P611" s="57"/>
      <c r="Q611" s="57"/>
      <c r="R611" s="57"/>
      <c r="S611" s="57"/>
    </row>
    <row r="612" spans="2:19" x14ac:dyDescent="0.25">
      <c r="B612" s="61"/>
      <c r="D612" s="62"/>
      <c r="E612" s="57"/>
      <c r="F612" s="57"/>
      <c r="G612" s="57"/>
      <c r="H612" s="57"/>
      <c r="I612" s="57"/>
      <c r="J612" s="57"/>
      <c r="K612" s="57"/>
      <c r="L612" s="57"/>
      <c r="M612" s="57"/>
      <c r="N612" s="64"/>
      <c r="O612" s="57"/>
      <c r="P612" s="57"/>
      <c r="Q612" s="57"/>
      <c r="R612" s="57"/>
      <c r="S612" s="57"/>
    </row>
    <row r="613" spans="2:19" x14ac:dyDescent="0.25">
      <c r="B613" s="61"/>
      <c r="D613" s="62"/>
      <c r="E613" s="57"/>
      <c r="F613" s="57"/>
      <c r="G613" s="57"/>
      <c r="H613" s="57"/>
      <c r="I613" s="57"/>
      <c r="J613" s="57"/>
      <c r="K613" s="57"/>
      <c r="L613" s="57"/>
      <c r="M613" s="57"/>
      <c r="N613" s="64"/>
      <c r="O613" s="57"/>
      <c r="P613" s="57"/>
      <c r="Q613" s="57"/>
      <c r="R613" s="57"/>
      <c r="S613" s="57"/>
    </row>
    <row r="614" spans="2:19" x14ac:dyDescent="0.25">
      <c r="B614" s="61"/>
      <c r="D614" s="62"/>
      <c r="E614" s="57"/>
      <c r="F614" s="57"/>
      <c r="G614" s="57"/>
      <c r="H614" s="57"/>
      <c r="I614" s="57"/>
      <c r="J614" s="57"/>
      <c r="K614" s="57"/>
      <c r="L614" s="57"/>
      <c r="M614" s="57"/>
      <c r="N614" s="64"/>
      <c r="O614" s="57"/>
      <c r="P614" s="57"/>
      <c r="Q614" s="57"/>
      <c r="R614" s="57"/>
      <c r="S614" s="57"/>
    </row>
    <row r="615" spans="2:19" x14ac:dyDescent="0.25">
      <c r="B615" s="61"/>
      <c r="D615" s="62"/>
      <c r="E615" s="57"/>
      <c r="F615" s="57"/>
      <c r="G615" s="57"/>
      <c r="H615" s="57"/>
      <c r="I615" s="57"/>
      <c r="J615" s="57"/>
      <c r="K615" s="57"/>
      <c r="L615" s="57"/>
      <c r="M615" s="57"/>
      <c r="N615" s="64"/>
      <c r="O615" s="57"/>
      <c r="P615" s="57"/>
      <c r="Q615" s="57"/>
      <c r="R615" s="57"/>
      <c r="S615" s="57"/>
    </row>
    <row r="616" spans="2:19" x14ac:dyDescent="0.25">
      <c r="B616" s="61"/>
      <c r="D616" s="62"/>
      <c r="E616" s="57"/>
      <c r="F616" s="57"/>
      <c r="G616" s="57"/>
      <c r="H616" s="57"/>
      <c r="I616" s="57"/>
      <c r="J616" s="57"/>
      <c r="K616" s="57"/>
      <c r="L616" s="57"/>
      <c r="M616" s="57"/>
      <c r="N616" s="64"/>
      <c r="O616" s="57"/>
      <c r="P616" s="57"/>
      <c r="Q616" s="57"/>
      <c r="R616" s="57"/>
      <c r="S616" s="57"/>
    </row>
    <row r="617" spans="2:19" x14ac:dyDescent="0.25">
      <c r="B617" s="61"/>
      <c r="D617" s="62"/>
      <c r="E617" s="57"/>
      <c r="F617" s="57"/>
      <c r="G617" s="57"/>
      <c r="H617" s="57"/>
      <c r="I617" s="57"/>
      <c r="J617" s="57"/>
      <c r="K617" s="57"/>
      <c r="L617" s="57"/>
      <c r="M617" s="57"/>
      <c r="N617" s="64"/>
      <c r="O617" s="57"/>
      <c r="P617" s="57"/>
      <c r="Q617" s="57"/>
      <c r="R617" s="57"/>
      <c r="S617" s="57"/>
    </row>
    <row r="618" spans="2:19" x14ac:dyDescent="0.25">
      <c r="B618" s="61"/>
      <c r="D618" s="62"/>
      <c r="E618" s="57"/>
      <c r="F618" s="57"/>
      <c r="G618" s="57"/>
      <c r="H618" s="57"/>
      <c r="I618" s="57"/>
      <c r="J618" s="57"/>
      <c r="K618" s="57"/>
      <c r="L618" s="57"/>
      <c r="M618" s="57"/>
      <c r="N618" s="64"/>
      <c r="O618" s="57"/>
      <c r="P618" s="57"/>
      <c r="Q618" s="57"/>
      <c r="R618" s="57"/>
      <c r="S618" s="57"/>
    </row>
    <row r="619" spans="2:19" x14ac:dyDescent="0.25">
      <c r="B619" s="61"/>
      <c r="D619" s="62"/>
      <c r="E619" s="57"/>
      <c r="F619" s="57"/>
      <c r="G619" s="57"/>
      <c r="H619" s="57"/>
      <c r="I619" s="57"/>
      <c r="J619" s="57"/>
      <c r="K619" s="57"/>
      <c r="L619" s="57"/>
      <c r="M619" s="57"/>
      <c r="N619" s="64"/>
      <c r="O619" s="57"/>
      <c r="P619" s="57"/>
      <c r="Q619" s="57"/>
      <c r="R619" s="57"/>
      <c r="S619" s="57"/>
    </row>
    <row r="620" spans="2:19" x14ac:dyDescent="0.25">
      <c r="B620" s="61"/>
      <c r="D620" s="62"/>
      <c r="E620" s="57"/>
      <c r="F620" s="57"/>
      <c r="G620" s="57"/>
      <c r="H620" s="57"/>
      <c r="I620" s="57"/>
      <c r="J620" s="57"/>
      <c r="K620" s="57"/>
      <c r="L620" s="57"/>
      <c r="M620" s="57"/>
      <c r="N620" s="64"/>
      <c r="O620" s="57"/>
      <c r="P620" s="57"/>
      <c r="Q620" s="57"/>
      <c r="R620" s="57"/>
      <c r="S620" s="57"/>
    </row>
    <row r="621" spans="2:19" x14ac:dyDescent="0.25">
      <c r="B621" s="61"/>
      <c r="D621" s="62"/>
      <c r="E621" s="57"/>
      <c r="F621" s="57"/>
      <c r="G621" s="57"/>
      <c r="H621" s="57"/>
      <c r="I621" s="57"/>
      <c r="J621" s="57"/>
      <c r="K621" s="57"/>
      <c r="L621" s="57"/>
      <c r="M621" s="57"/>
      <c r="N621" s="64"/>
      <c r="O621" s="57"/>
      <c r="P621" s="57"/>
      <c r="Q621" s="57"/>
      <c r="R621" s="57"/>
      <c r="S621" s="57"/>
    </row>
    <row r="622" spans="2:19" x14ac:dyDescent="0.25">
      <c r="B622" s="61"/>
      <c r="D622" s="62"/>
      <c r="E622" s="57"/>
      <c r="F622" s="57"/>
      <c r="G622" s="57"/>
      <c r="H622" s="57"/>
      <c r="I622" s="57"/>
      <c r="J622" s="57"/>
      <c r="K622" s="57"/>
      <c r="L622" s="57"/>
      <c r="M622" s="57"/>
      <c r="N622" s="64"/>
      <c r="O622" s="57"/>
      <c r="P622" s="57"/>
      <c r="Q622" s="57"/>
      <c r="R622" s="57"/>
      <c r="S622" s="57"/>
    </row>
    <row r="623" spans="2:19" x14ac:dyDescent="0.25">
      <c r="B623" s="61"/>
      <c r="D623" s="62"/>
      <c r="E623" s="57"/>
      <c r="F623" s="57"/>
      <c r="G623" s="57"/>
      <c r="H623" s="57"/>
      <c r="I623" s="57"/>
      <c r="J623" s="57"/>
      <c r="K623" s="57"/>
      <c r="L623" s="57"/>
      <c r="M623" s="57"/>
      <c r="N623" s="64"/>
      <c r="O623" s="57"/>
      <c r="P623" s="57"/>
      <c r="Q623" s="57"/>
      <c r="R623" s="57"/>
      <c r="S623" s="57"/>
    </row>
    <row r="624" spans="2:19" x14ac:dyDescent="0.25">
      <c r="B624" s="61"/>
      <c r="D624" s="62"/>
      <c r="E624" s="57"/>
      <c r="F624" s="57"/>
      <c r="G624" s="57"/>
      <c r="H624" s="57"/>
      <c r="I624" s="57"/>
      <c r="J624" s="57"/>
      <c r="K624" s="57"/>
      <c r="L624" s="57"/>
      <c r="M624" s="57"/>
      <c r="N624" s="64"/>
      <c r="O624" s="57"/>
      <c r="P624" s="57"/>
      <c r="Q624" s="57"/>
      <c r="R624" s="57"/>
      <c r="S624" s="57"/>
    </row>
    <row r="625" spans="2:19" x14ac:dyDescent="0.25">
      <c r="B625" s="61"/>
      <c r="D625" s="62"/>
      <c r="E625" s="57"/>
      <c r="F625" s="57"/>
      <c r="G625" s="57"/>
      <c r="H625" s="57"/>
      <c r="I625" s="57"/>
      <c r="J625" s="57"/>
      <c r="K625" s="57"/>
      <c r="L625" s="57"/>
      <c r="M625" s="57"/>
      <c r="N625" s="64"/>
      <c r="O625" s="57"/>
      <c r="P625" s="57"/>
      <c r="Q625" s="57"/>
      <c r="R625" s="57"/>
      <c r="S625" s="57"/>
    </row>
    <row r="626" spans="2:19" x14ac:dyDescent="0.25">
      <c r="B626" s="61"/>
      <c r="D626" s="62"/>
      <c r="E626" s="57"/>
      <c r="F626" s="57"/>
      <c r="G626" s="57"/>
      <c r="H626" s="57"/>
      <c r="I626" s="57"/>
      <c r="J626" s="57"/>
      <c r="K626" s="57"/>
      <c r="L626" s="57"/>
      <c r="M626" s="57"/>
      <c r="N626" s="64"/>
      <c r="O626" s="57"/>
      <c r="P626" s="57"/>
      <c r="Q626" s="57"/>
      <c r="R626" s="57"/>
      <c r="S626" s="57"/>
    </row>
    <row r="627" spans="2:19" x14ac:dyDescent="0.25">
      <c r="B627" s="61"/>
      <c r="D627" s="62"/>
      <c r="E627" s="57"/>
      <c r="F627" s="57"/>
      <c r="G627" s="57"/>
      <c r="H627" s="57"/>
      <c r="I627" s="57"/>
      <c r="J627" s="57"/>
      <c r="K627" s="57"/>
      <c r="L627" s="57"/>
      <c r="M627" s="57"/>
      <c r="N627" s="64"/>
      <c r="O627" s="57"/>
      <c r="P627" s="57"/>
      <c r="Q627" s="57"/>
      <c r="R627" s="57"/>
      <c r="S627" s="57"/>
    </row>
    <row r="628" spans="2:19" x14ac:dyDescent="0.25">
      <c r="B628" s="61"/>
      <c r="D628" s="62"/>
      <c r="E628" s="57"/>
      <c r="F628" s="57"/>
      <c r="G628" s="57"/>
      <c r="H628" s="57"/>
      <c r="I628" s="57"/>
      <c r="J628" s="57"/>
      <c r="K628" s="57"/>
      <c r="L628" s="57"/>
      <c r="M628" s="57"/>
      <c r="N628" s="64"/>
      <c r="O628" s="57"/>
      <c r="P628" s="57"/>
      <c r="Q628" s="57"/>
      <c r="R628" s="57"/>
      <c r="S628" s="57"/>
    </row>
    <row r="629" spans="2:19" x14ac:dyDescent="0.25">
      <c r="B629" s="61"/>
      <c r="D629" s="62"/>
      <c r="E629" s="57"/>
      <c r="F629" s="57"/>
      <c r="G629" s="57"/>
      <c r="H629" s="57"/>
      <c r="I629" s="57"/>
      <c r="J629" s="57"/>
      <c r="K629" s="57"/>
      <c r="L629" s="57"/>
      <c r="M629" s="57"/>
      <c r="N629" s="64"/>
      <c r="O629" s="57"/>
      <c r="P629" s="57"/>
      <c r="Q629" s="57"/>
      <c r="R629" s="57"/>
      <c r="S629" s="57"/>
    </row>
    <row r="630" spans="2:19" x14ac:dyDescent="0.25">
      <c r="B630" s="61"/>
      <c r="D630" s="62"/>
      <c r="E630" s="57"/>
      <c r="F630" s="57"/>
      <c r="G630" s="57"/>
      <c r="H630" s="57"/>
      <c r="I630" s="57"/>
      <c r="J630" s="57"/>
      <c r="K630" s="57"/>
      <c r="L630" s="57"/>
      <c r="M630" s="57"/>
      <c r="N630" s="64"/>
      <c r="O630" s="57"/>
      <c r="P630" s="57"/>
      <c r="Q630" s="57"/>
      <c r="R630" s="57"/>
      <c r="S630" s="57"/>
    </row>
    <row r="631" spans="2:19" x14ac:dyDescent="0.25">
      <c r="B631" s="61"/>
      <c r="D631" s="62"/>
      <c r="E631" s="57"/>
      <c r="F631" s="57"/>
      <c r="G631" s="57"/>
      <c r="H631" s="57"/>
      <c r="I631" s="57"/>
      <c r="J631" s="57"/>
      <c r="K631" s="57"/>
      <c r="L631" s="57"/>
      <c r="M631" s="57"/>
      <c r="N631" s="64"/>
      <c r="O631" s="57"/>
      <c r="P631" s="57"/>
      <c r="Q631" s="57"/>
      <c r="R631" s="57"/>
      <c r="S631" s="57"/>
    </row>
    <row r="632" spans="2:19" x14ac:dyDescent="0.25">
      <c r="B632" s="61"/>
      <c r="D632" s="62"/>
      <c r="E632" s="57"/>
      <c r="F632" s="57"/>
      <c r="G632" s="57"/>
      <c r="H632" s="57"/>
      <c r="I632" s="57"/>
      <c r="J632" s="57"/>
      <c r="K632" s="57"/>
      <c r="L632" s="57"/>
      <c r="M632" s="57"/>
      <c r="N632" s="64"/>
      <c r="O632" s="57"/>
      <c r="P632" s="57"/>
      <c r="Q632" s="57"/>
      <c r="R632" s="57"/>
      <c r="S632" s="57"/>
    </row>
    <row r="633" spans="2:19" x14ac:dyDescent="0.25">
      <c r="B633" s="61"/>
      <c r="D633" s="62"/>
      <c r="E633" s="57"/>
      <c r="F633" s="57"/>
      <c r="G633" s="57"/>
      <c r="H633" s="57"/>
      <c r="I633" s="57"/>
      <c r="J633" s="57"/>
      <c r="K633" s="57"/>
      <c r="L633" s="57"/>
      <c r="M633" s="57"/>
      <c r="N633" s="64"/>
      <c r="O633" s="57"/>
      <c r="P633" s="57"/>
      <c r="Q633" s="57"/>
      <c r="R633" s="57"/>
      <c r="S633" s="57"/>
    </row>
    <row r="634" spans="2:19" x14ac:dyDescent="0.25">
      <c r="B634" s="61"/>
      <c r="D634" s="62"/>
      <c r="E634" s="57"/>
      <c r="F634" s="57"/>
      <c r="G634" s="57"/>
      <c r="H634" s="57"/>
      <c r="I634" s="57"/>
      <c r="J634" s="57"/>
      <c r="K634" s="57"/>
      <c r="L634" s="57"/>
      <c r="M634" s="57"/>
      <c r="N634" s="64"/>
      <c r="O634" s="57"/>
      <c r="P634" s="57"/>
      <c r="Q634" s="57"/>
      <c r="R634" s="57"/>
      <c r="S634" s="57"/>
    </row>
    <row r="635" spans="2:19" x14ac:dyDescent="0.25">
      <c r="B635" s="61"/>
      <c r="D635" s="62"/>
      <c r="E635" s="57"/>
      <c r="F635" s="57"/>
      <c r="G635" s="57"/>
      <c r="H635" s="57"/>
      <c r="I635" s="57"/>
      <c r="J635" s="57"/>
      <c r="K635" s="57"/>
      <c r="L635" s="57"/>
      <c r="M635" s="57"/>
      <c r="N635" s="64"/>
      <c r="O635" s="57"/>
      <c r="P635" s="57"/>
      <c r="Q635" s="57"/>
      <c r="R635" s="57"/>
      <c r="S635" s="57"/>
    </row>
    <row r="636" spans="2:19" x14ac:dyDescent="0.25">
      <c r="B636" s="61"/>
      <c r="D636" s="62"/>
      <c r="E636" s="57"/>
      <c r="F636" s="57"/>
      <c r="G636" s="57"/>
      <c r="H636" s="57"/>
      <c r="I636" s="57"/>
      <c r="J636" s="57"/>
      <c r="K636" s="57"/>
      <c r="L636" s="57"/>
      <c r="M636" s="57"/>
      <c r="N636" s="64"/>
      <c r="O636" s="57"/>
      <c r="P636" s="57"/>
      <c r="Q636" s="57"/>
      <c r="R636" s="57"/>
      <c r="S636" s="57"/>
    </row>
    <row r="637" spans="2:19" x14ac:dyDescent="0.25">
      <c r="B637" s="61"/>
      <c r="D637" s="62"/>
      <c r="E637" s="57"/>
      <c r="F637" s="57"/>
      <c r="G637" s="57"/>
      <c r="H637" s="57"/>
      <c r="I637" s="57"/>
      <c r="J637" s="57"/>
      <c r="K637" s="57"/>
      <c r="L637" s="57"/>
      <c r="M637" s="57"/>
      <c r="N637" s="64"/>
      <c r="O637" s="57"/>
      <c r="P637" s="57"/>
      <c r="Q637" s="57"/>
      <c r="R637" s="57"/>
      <c r="S637" s="57"/>
    </row>
    <row r="638" spans="2:19" x14ac:dyDescent="0.25">
      <c r="B638" s="61"/>
      <c r="D638" s="62"/>
      <c r="E638" s="57"/>
      <c r="F638" s="57"/>
      <c r="G638" s="57"/>
      <c r="H638" s="57"/>
      <c r="I638" s="57"/>
      <c r="J638" s="57"/>
      <c r="K638" s="57"/>
      <c r="L638" s="57"/>
      <c r="M638" s="57"/>
      <c r="N638" s="64"/>
      <c r="O638" s="57"/>
      <c r="P638" s="57"/>
      <c r="Q638" s="57"/>
      <c r="R638" s="57"/>
      <c r="S638" s="57"/>
    </row>
    <row r="639" spans="2:19" x14ac:dyDescent="0.25">
      <c r="B639" s="61"/>
      <c r="D639" s="62"/>
      <c r="E639" s="57"/>
      <c r="F639" s="57"/>
      <c r="G639" s="57"/>
      <c r="H639" s="57"/>
      <c r="I639" s="57"/>
      <c r="J639" s="57"/>
      <c r="K639" s="57"/>
      <c r="L639" s="57"/>
      <c r="M639" s="57"/>
      <c r="N639" s="64"/>
      <c r="O639" s="57"/>
      <c r="P639" s="57"/>
      <c r="Q639" s="57"/>
      <c r="R639" s="57"/>
      <c r="S639" s="57"/>
    </row>
    <row r="640" spans="2:19" x14ac:dyDescent="0.25">
      <c r="B640" s="61"/>
      <c r="D640" s="62"/>
      <c r="E640" s="57"/>
      <c r="F640" s="57"/>
      <c r="G640" s="57"/>
      <c r="H640" s="57"/>
      <c r="I640" s="57"/>
      <c r="J640" s="57"/>
      <c r="K640" s="57"/>
      <c r="L640" s="57"/>
      <c r="M640" s="57"/>
      <c r="N640" s="64"/>
      <c r="O640" s="57"/>
      <c r="P640" s="57"/>
      <c r="Q640" s="57"/>
      <c r="R640" s="57"/>
      <c r="S640" s="57"/>
    </row>
    <row r="641" spans="2:19" x14ac:dyDescent="0.25">
      <c r="B641" s="61"/>
      <c r="D641" s="62"/>
      <c r="E641" s="57"/>
      <c r="F641" s="57"/>
      <c r="G641" s="57"/>
      <c r="H641" s="57"/>
      <c r="I641" s="57"/>
      <c r="J641" s="57"/>
      <c r="K641" s="57"/>
      <c r="L641" s="57"/>
      <c r="M641" s="57"/>
      <c r="N641" s="64"/>
      <c r="O641" s="57"/>
      <c r="P641" s="57"/>
      <c r="Q641" s="57"/>
      <c r="R641" s="57"/>
      <c r="S641" s="57"/>
    </row>
    <row r="642" spans="2:19" x14ac:dyDescent="0.25">
      <c r="B642" s="61"/>
      <c r="D642" s="62"/>
      <c r="E642" s="57"/>
      <c r="F642" s="57"/>
      <c r="G642" s="57"/>
      <c r="H642" s="57"/>
      <c r="I642" s="57"/>
      <c r="J642" s="57"/>
      <c r="K642" s="57"/>
      <c r="L642" s="57"/>
      <c r="M642" s="57"/>
      <c r="N642" s="64"/>
      <c r="O642" s="57"/>
      <c r="P642" s="57"/>
      <c r="Q642" s="57"/>
      <c r="R642" s="57"/>
      <c r="S642" s="57"/>
    </row>
    <row r="643" spans="2:19" x14ac:dyDescent="0.25">
      <c r="B643" s="61"/>
      <c r="D643" s="62"/>
      <c r="E643" s="57"/>
      <c r="F643" s="57"/>
      <c r="G643" s="57"/>
      <c r="H643" s="57"/>
      <c r="I643" s="57"/>
      <c r="J643" s="57"/>
      <c r="K643" s="57"/>
      <c r="L643" s="57"/>
      <c r="M643" s="57"/>
      <c r="N643" s="64"/>
      <c r="O643" s="57"/>
      <c r="P643" s="57"/>
      <c r="Q643" s="57"/>
      <c r="R643" s="57"/>
      <c r="S643" s="57"/>
    </row>
    <row r="644" spans="2:19" x14ac:dyDescent="0.25">
      <c r="B644" s="61"/>
      <c r="D644" s="62"/>
      <c r="E644" s="57"/>
      <c r="F644" s="57"/>
      <c r="G644" s="57"/>
      <c r="H644" s="57"/>
      <c r="I644" s="57"/>
      <c r="J644" s="57"/>
      <c r="K644" s="57"/>
      <c r="L644" s="57"/>
      <c r="M644" s="57"/>
      <c r="N644" s="64"/>
      <c r="O644" s="57"/>
      <c r="P644" s="57"/>
      <c r="Q644" s="57"/>
      <c r="R644" s="57"/>
      <c r="S644" s="57"/>
    </row>
    <row r="645" spans="2:19" x14ac:dyDescent="0.25">
      <c r="B645" s="61"/>
      <c r="D645" s="62"/>
      <c r="E645" s="57"/>
      <c r="F645" s="57"/>
      <c r="G645" s="57"/>
      <c r="H645" s="57"/>
      <c r="I645" s="57"/>
      <c r="J645" s="57"/>
      <c r="K645" s="57"/>
      <c r="L645" s="57"/>
      <c r="M645" s="57"/>
      <c r="N645" s="64"/>
      <c r="O645" s="57"/>
      <c r="P645" s="57"/>
      <c r="Q645" s="57"/>
      <c r="R645" s="57"/>
      <c r="S645" s="57"/>
    </row>
    <row r="646" spans="2:19" x14ac:dyDescent="0.25">
      <c r="B646" s="61"/>
      <c r="D646" s="62"/>
      <c r="E646" s="57"/>
      <c r="F646" s="57"/>
      <c r="G646" s="57"/>
      <c r="H646" s="57"/>
      <c r="I646" s="57"/>
      <c r="J646" s="57"/>
      <c r="K646" s="57"/>
      <c r="L646" s="57"/>
      <c r="M646" s="57"/>
      <c r="N646" s="64"/>
      <c r="O646" s="57"/>
      <c r="P646" s="57"/>
      <c r="Q646" s="57"/>
      <c r="R646" s="57"/>
      <c r="S646" s="57"/>
    </row>
    <row r="647" spans="2:19" x14ac:dyDescent="0.25">
      <c r="B647" s="61"/>
      <c r="D647" s="62"/>
      <c r="E647" s="57"/>
      <c r="F647" s="57"/>
      <c r="G647" s="57"/>
      <c r="H647" s="57"/>
      <c r="I647" s="57"/>
      <c r="J647" s="57"/>
      <c r="K647" s="57"/>
      <c r="L647" s="57"/>
      <c r="M647" s="57"/>
      <c r="N647" s="64"/>
      <c r="O647" s="57"/>
      <c r="P647" s="57"/>
      <c r="Q647" s="57"/>
      <c r="R647" s="57"/>
      <c r="S647" s="57"/>
    </row>
    <row r="648" spans="2:19" x14ac:dyDescent="0.25">
      <c r="B648" s="61"/>
      <c r="D648" s="62"/>
      <c r="E648" s="57"/>
      <c r="F648" s="57"/>
      <c r="G648" s="57"/>
      <c r="H648" s="57"/>
      <c r="I648" s="57"/>
      <c r="J648" s="57"/>
      <c r="K648" s="57"/>
      <c r="L648" s="57"/>
      <c r="M648" s="57"/>
      <c r="N648" s="64"/>
      <c r="O648" s="57"/>
      <c r="P648" s="57"/>
      <c r="Q648" s="57"/>
      <c r="R648" s="57"/>
      <c r="S648" s="57"/>
    </row>
    <row r="649" spans="2:19" x14ac:dyDescent="0.25">
      <c r="B649" s="61"/>
      <c r="D649" s="62"/>
      <c r="E649" s="57"/>
      <c r="F649" s="57"/>
      <c r="G649" s="57"/>
      <c r="H649" s="57"/>
      <c r="I649" s="57"/>
      <c r="J649" s="57"/>
      <c r="K649" s="57"/>
      <c r="L649" s="57"/>
      <c r="M649" s="57"/>
      <c r="N649" s="64"/>
      <c r="O649" s="57"/>
      <c r="P649" s="57"/>
      <c r="Q649" s="57"/>
      <c r="R649" s="57"/>
      <c r="S649" s="57"/>
    </row>
    <row r="650" spans="2:19" x14ac:dyDescent="0.25">
      <c r="B650" s="61"/>
      <c r="D650" s="62"/>
      <c r="E650" s="57"/>
      <c r="F650" s="57"/>
      <c r="G650" s="57"/>
      <c r="H650" s="57"/>
      <c r="I650" s="57"/>
      <c r="J650" s="57"/>
      <c r="K650" s="57"/>
      <c r="L650" s="57"/>
      <c r="M650" s="57"/>
      <c r="N650" s="64"/>
      <c r="O650" s="57"/>
      <c r="P650" s="57"/>
      <c r="Q650" s="57"/>
      <c r="R650" s="57"/>
      <c r="S650" s="57"/>
    </row>
    <row r="651" spans="2:19" x14ac:dyDescent="0.25">
      <c r="B651" s="61"/>
      <c r="D651" s="62"/>
      <c r="E651" s="57"/>
      <c r="F651" s="57"/>
      <c r="G651" s="57"/>
      <c r="H651" s="57"/>
      <c r="I651" s="57"/>
      <c r="J651" s="57"/>
      <c r="K651" s="57"/>
      <c r="L651" s="57"/>
      <c r="M651" s="57"/>
      <c r="N651" s="64"/>
      <c r="O651" s="57"/>
      <c r="P651" s="57"/>
      <c r="Q651" s="57"/>
      <c r="R651" s="57"/>
      <c r="S651" s="57"/>
    </row>
    <row r="652" spans="2:19" x14ac:dyDescent="0.25">
      <c r="B652" s="61"/>
      <c r="D652" s="62"/>
      <c r="E652" s="57"/>
      <c r="F652" s="57"/>
      <c r="G652" s="57"/>
      <c r="H652" s="57"/>
      <c r="I652" s="57"/>
      <c r="J652" s="57"/>
      <c r="K652" s="57"/>
      <c r="L652" s="57"/>
      <c r="M652" s="57"/>
      <c r="N652" s="64"/>
      <c r="O652" s="57"/>
      <c r="P652" s="57"/>
      <c r="Q652" s="57"/>
      <c r="R652" s="57"/>
      <c r="S652" s="57"/>
    </row>
    <row r="653" spans="2:19" x14ac:dyDescent="0.25">
      <c r="B653" s="61"/>
      <c r="D653" s="62"/>
      <c r="E653" s="57"/>
      <c r="F653" s="57"/>
      <c r="G653" s="57"/>
      <c r="H653" s="57"/>
      <c r="I653" s="57"/>
      <c r="J653" s="57"/>
      <c r="K653" s="57"/>
      <c r="L653" s="57"/>
      <c r="M653" s="57"/>
      <c r="N653" s="64"/>
      <c r="O653" s="57"/>
      <c r="P653" s="57"/>
      <c r="Q653" s="57"/>
      <c r="R653" s="57"/>
      <c r="S653" s="57"/>
    </row>
    <row r="654" spans="2:19" x14ac:dyDescent="0.25">
      <c r="B654" s="61"/>
      <c r="D654" s="62"/>
      <c r="E654" s="57"/>
      <c r="F654" s="57"/>
      <c r="G654" s="57"/>
      <c r="H654" s="57"/>
      <c r="I654" s="57"/>
      <c r="J654" s="57"/>
      <c r="K654" s="57"/>
      <c r="L654" s="57"/>
      <c r="M654" s="57"/>
      <c r="N654" s="64"/>
      <c r="O654" s="57"/>
      <c r="P654" s="57"/>
      <c r="Q654" s="57"/>
      <c r="R654" s="57"/>
      <c r="S654" s="57"/>
    </row>
    <row r="655" spans="2:19" x14ac:dyDescent="0.25">
      <c r="B655" s="61"/>
      <c r="D655" s="62"/>
      <c r="E655" s="57"/>
      <c r="F655" s="57"/>
      <c r="G655" s="57"/>
      <c r="H655" s="57"/>
      <c r="I655" s="57"/>
      <c r="J655" s="57"/>
      <c r="K655" s="57"/>
      <c r="L655" s="57"/>
      <c r="M655" s="57"/>
      <c r="N655" s="64"/>
      <c r="O655" s="57"/>
      <c r="P655" s="57"/>
      <c r="Q655" s="57"/>
      <c r="R655" s="57"/>
      <c r="S655" s="57"/>
    </row>
    <row r="656" spans="2:19" x14ac:dyDescent="0.25">
      <c r="B656" s="61"/>
      <c r="D656" s="62"/>
      <c r="E656" s="57"/>
      <c r="F656" s="57"/>
      <c r="G656" s="57"/>
      <c r="H656" s="57"/>
      <c r="I656" s="57"/>
      <c r="J656" s="57"/>
      <c r="K656" s="57"/>
      <c r="L656" s="57"/>
      <c r="M656" s="57"/>
      <c r="N656" s="64"/>
      <c r="O656" s="57"/>
      <c r="P656" s="57"/>
      <c r="Q656" s="57"/>
      <c r="R656" s="57"/>
      <c r="S656" s="57"/>
    </row>
    <row r="657" spans="2:19" x14ac:dyDescent="0.25">
      <c r="B657" s="61"/>
      <c r="D657" s="62"/>
      <c r="E657" s="57"/>
      <c r="F657" s="57"/>
      <c r="G657" s="57"/>
      <c r="H657" s="57"/>
      <c r="I657" s="57"/>
      <c r="J657" s="57"/>
      <c r="K657" s="57"/>
      <c r="L657" s="57"/>
      <c r="M657" s="57"/>
      <c r="N657" s="64"/>
      <c r="O657" s="57"/>
      <c r="P657" s="57"/>
      <c r="Q657" s="57"/>
      <c r="R657" s="57"/>
      <c r="S657" s="57"/>
    </row>
    <row r="658" spans="2:19" x14ac:dyDescent="0.25">
      <c r="B658" s="61"/>
      <c r="D658" s="62"/>
      <c r="E658" s="57"/>
      <c r="F658" s="57"/>
      <c r="G658" s="57"/>
      <c r="H658" s="57"/>
      <c r="I658" s="57"/>
      <c r="J658" s="57"/>
      <c r="K658" s="57"/>
      <c r="L658" s="57"/>
      <c r="M658" s="57"/>
      <c r="N658" s="64"/>
      <c r="O658" s="57"/>
      <c r="P658" s="57"/>
      <c r="Q658" s="57"/>
      <c r="R658" s="57"/>
      <c r="S658" s="57"/>
    </row>
    <row r="659" spans="2:19" x14ac:dyDescent="0.25">
      <c r="B659" s="61"/>
      <c r="D659" s="62"/>
      <c r="E659" s="57"/>
      <c r="F659" s="57"/>
      <c r="G659" s="57"/>
      <c r="H659" s="57"/>
      <c r="I659" s="57"/>
      <c r="J659" s="57"/>
      <c r="K659" s="57"/>
      <c r="L659" s="57"/>
      <c r="M659" s="57"/>
      <c r="N659" s="64"/>
      <c r="O659" s="57"/>
      <c r="P659" s="57"/>
      <c r="Q659" s="57"/>
      <c r="R659" s="57"/>
      <c r="S659" s="57"/>
    </row>
    <row r="660" spans="2:19" x14ac:dyDescent="0.25">
      <c r="B660" s="61"/>
      <c r="D660" s="62"/>
      <c r="E660" s="57"/>
      <c r="F660" s="57"/>
      <c r="G660" s="57"/>
      <c r="H660" s="57"/>
      <c r="I660" s="57"/>
      <c r="J660" s="57"/>
      <c r="K660" s="57"/>
      <c r="L660" s="57"/>
      <c r="M660" s="57"/>
      <c r="N660" s="64"/>
      <c r="O660" s="57"/>
      <c r="P660" s="57"/>
      <c r="Q660" s="57"/>
      <c r="R660" s="57"/>
      <c r="S660" s="57"/>
    </row>
    <row r="661" spans="2:19" x14ac:dyDescent="0.25">
      <c r="B661" s="61"/>
      <c r="D661" s="62"/>
      <c r="E661" s="57"/>
      <c r="F661" s="57"/>
      <c r="G661" s="57"/>
      <c r="H661" s="57"/>
      <c r="I661" s="57"/>
      <c r="J661" s="57"/>
      <c r="K661" s="57"/>
      <c r="L661" s="57"/>
      <c r="M661" s="57"/>
      <c r="N661" s="64"/>
      <c r="O661" s="57"/>
      <c r="P661" s="57"/>
      <c r="Q661" s="57"/>
      <c r="R661" s="57"/>
      <c r="S661" s="57"/>
    </row>
    <row r="662" spans="2:19" x14ac:dyDescent="0.25">
      <c r="B662" s="61"/>
      <c r="D662" s="62"/>
      <c r="E662" s="57"/>
      <c r="F662" s="57"/>
      <c r="G662" s="57"/>
      <c r="H662" s="57"/>
      <c r="I662" s="57"/>
      <c r="J662" s="57"/>
      <c r="K662" s="57"/>
      <c r="L662" s="57"/>
      <c r="M662" s="57"/>
      <c r="N662" s="64"/>
      <c r="O662" s="57"/>
      <c r="P662" s="57"/>
      <c r="Q662" s="57"/>
      <c r="R662" s="57"/>
      <c r="S662" s="57"/>
    </row>
    <row r="663" spans="2:19" x14ac:dyDescent="0.25">
      <c r="B663" s="61"/>
      <c r="D663" s="62"/>
      <c r="E663" s="57"/>
      <c r="F663" s="57"/>
      <c r="G663" s="57"/>
      <c r="H663" s="57"/>
      <c r="I663" s="57"/>
      <c r="J663" s="57"/>
      <c r="K663" s="57"/>
      <c r="L663" s="57"/>
      <c r="M663" s="57"/>
      <c r="N663" s="64"/>
      <c r="O663" s="57"/>
      <c r="P663" s="57"/>
      <c r="Q663" s="57"/>
      <c r="R663" s="57"/>
      <c r="S663" s="57"/>
    </row>
    <row r="664" spans="2:19" x14ac:dyDescent="0.25">
      <c r="B664" s="61"/>
      <c r="D664" s="62"/>
      <c r="E664" s="57"/>
      <c r="F664" s="57"/>
      <c r="G664" s="57"/>
      <c r="H664" s="57"/>
      <c r="I664" s="57"/>
      <c r="J664" s="57"/>
      <c r="K664" s="57"/>
      <c r="L664" s="57"/>
      <c r="M664" s="57"/>
      <c r="N664" s="64"/>
      <c r="O664" s="57"/>
      <c r="P664" s="57"/>
      <c r="Q664" s="57"/>
      <c r="R664" s="57"/>
      <c r="S664" s="57"/>
    </row>
    <row r="665" spans="2:19" x14ac:dyDescent="0.25">
      <c r="B665" s="61"/>
      <c r="D665" s="62"/>
      <c r="E665" s="57"/>
      <c r="F665" s="57"/>
      <c r="G665" s="57"/>
      <c r="H665" s="57"/>
      <c r="I665" s="57"/>
      <c r="J665" s="57"/>
      <c r="K665" s="57"/>
      <c r="L665" s="57"/>
      <c r="M665" s="57"/>
      <c r="N665" s="64"/>
      <c r="O665" s="57"/>
      <c r="P665" s="57"/>
      <c r="Q665" s="57"/>
      <c r="R665" s="57"/>
      <c r="S665" s="57"/>
    </row>
    <row r="666" spans="2:19" x14ac:dyDescent="0.25">
      <c r="B666" s="61"/>
      <c r="D666" s="62"/>
      <c r="E666" s="57"/>
      <c r="F666" s="57"/>
      <c r="G666" s="57"/>
      <c r="H666" s="57"/>
      <c r="I666" s="57"/>
      <c r="J666" s="57"/>
      <c r="K666" s="57"/>
      <c r="L666" s="57"/>
      <c r="M666" s="57"/>
      <c r="N666" s="64"/>
      <c r="O666" s="57"/>
      <c r="P666" s="57"/>
      <c r="Q666" s="57"/>
      <c r="R666" s="57"/>
      <c r="S666" s="57"/>
    </row>
    <row r="667" spans="2:19" x14ac:dyDescent="0.25">
      <c r="B667" s="61"/>
      <c r="D667" s="62"/>
      <c r="E667" s="57"/>
      <c r="F667" s="57"/>
      <c r="G667" s="57"/>
      <c r="H667" s="57"/>
      <c r="I667" s="57"/>
      <c r="J667" s="57"/>
      <c r="K667" s="57"/>
      <c r="L667" s="57"/>
      <c r="M667" s="57"/>
      <c r="N667" s="64"/>
      <c r="O667" s="57"/>
      <c r="P667" s="57"/>
      <c r="Q667" s="57"/>
      <c r="R667" s="57"/>
      <c r="S667" s="57"/>
    </row>
    <row r="668" spans="2:19" x14ac:dyDescent="0.25">
      <c r="B668" s="61"/>
      <c r="D668" s="62"/>
      <c r="E668" s="57"/>
      <c r="F668" s="57"/>
      <c r="G668" s="57"/>
      <c r="H668" s="57"/>
      <c r="I668" s="57"/>
      <c r="J668" s="57"/>
      <c r="K668" s="57"/>
      <c r="L668" s="57"/>
      <c r="M668" s="57"/>
      <c r="N668" s="64"/>
      <c r="O668" s="57"/>
      <c r="P668" s="57"/>
      <c r="Q668" s="57"/>
      <c r="R668" s="57"/>
      <c r="S668" s="57"/>
    </row>
    <row r="669" spans="2:19" x14ac:dyDescent="0.25">
      <c r="B669" s="61"/>
      <c r="D669" s="62"/>
      <c r="E669" s="57"/>
      <c r="F669" s="57"/>
      <c r="G669" s="57"/>
      <c r="H669" s="57"/>
      <c r="I669" s="57"/>
      <c r="J669" s="57"/>
      <c r="K669" s="57"/>
      <c r="L669" s="57"/>
      <c r="M669" s="57"/>
      <c r="N669" s="64"/>
      <c r="O669" s="57"/>
      <c r="P669" s="57"/>
      <c r="Q669" s="57"/>
      <c r="R669" s="57"/>
      <c r="S669" s="57"/>
    </row>
    <row r="670" spans="2:19" x14ac:dyDescent="0.25">
      <c r="B670" s="61"/>
      <c r="D670" s="62"/>
      <c r="E670" s="57"/>
      <c r="F670" s="57"/>
      <c r="G670" s="57"/>
      <c r="H670" s="57"/>
      <c r="I670" s="57"/>
      <c r="J670" s="57"/>
      <c r="K670" s="57"/>
      <c r="L670" s="57"/>
      <c r="M670" s="57"/>
      <c r="N670" s="64"/>
      <c r="O670" s="57"/>
      <c r="P670" s="57"/>
      <c r="Q670" s="57"/>
      <c r="R670" s="57"/>
      <c r="S670" s="57"/>
    </row>
    <row r="671" spans="2:19" x14ac:dyDescent="0.25">
      <c r="B671" s="61"/>
      <c r="D671" s="62"/>
      <c r="E671" s="57"/>
      <c r="F671" s="57"/>
      <c r="G671" s="57"/>
      <c r="H671" s="57"/>
      <c r="I671" s="57"/>
      <c r="J671" s="57"/>
      <c r="K671" s="57"/>
      <c r="L671" s="57"/>
      <c r="M671" s="57"/>
      <c r="N671" s="64"/>
      <c r="O671" s="57"/>
      <c r="P671" s="57"/>
      <c r="Q671" s="57"/>
      <c r="R671" s="57"/>
      <c r="S671" s="57"/>
    </row>
    <row r="672" spans="2:19" x14ac:dyDescent="0.25">
      <c r="B672" s="61"/>
      <c r="D672" s="62"/>
      <c r="E672" s="57"/>
      <c r="F672" s="57"/>
      <c r="G672" s="57"/>
      <c r="H672" s="57"/>
      <c r="I672" s="57"/>
      <c r="J672" s="57"/>
      <c r="K672" s="57"/>
      <c r="L672" s="57"/>
      <c r="M672" s="57"/>
      <c r="N672" s="64"/>
      <c r="O672" s="57"/>
      <c r="P672" s="57"/>
      <c r="Q672" s="57"/>
      <c r="R672" s="57"/>
      <c r="S672" s="57"/>
    </row>
    <row r="673" spans="2:19" x14ac:dyDescent="0.25">
      <c r="B673" s="61"/>
      <c r="D673" s="62"/>
      <c r="E673" s="57"/>
      <c r="F673" s="57"/>
      <c r="G673" s="57"/>
      <c r="H673" s="57"/>
      <c r="I673" s="57"/>
      <c r="J673" s="57"/>
      <c r="K673" s="57"/>
      <c r="L673" s="57"/>
      <c r="M673" s="57"/>
      <c r="N673" s="64"/>
      <c r="O673" s="57"/>
      <c r="P673" s="57"/>
      <c r="Q673" s="57"/>
      <c r="R673" s="57"/>
      <c r="S673" s="57"/>
    </row>
    <row r="674" spans="2:19" x14ac:dyDescent="0.25">
      <c r="B674" s="61"/>
      <c r="D674" s="62"/>
      <c r="E674" s="57"/>
      <c r="F674" s="57"/>
      <c r="G674" s="57"/>
      <c r="H674" s="57"/>
      <c r="I674" s="57"/>
      <c r="J674" s="57"/>
      <c r="K674" s="57"/>
      <c r="L674" s="57"/>
      <c r="M674" s="57"/>
      <c r="N674" s="64"/>
      <c r="O674" s="57"/>
      <c r="P674" s="57"/>
      <c r="Q674" s="57"/>
      <c r="R674" s="57"/>
      <c r="S674" s="57"/>
    </row>
    <row r="675" spans="2:19" x14ac:dyDescent="0.25">
      <c r="B675" s="61"/>
      <c r="D675" s="62"/>
      <c r="E675" s="57"/>
      <c r="F675" s="57"/>
      <c r="G675" s="57"/>
      <c r="H675" s="57"/>
      <c r="I675" s="57"/>
      <c r="J675" s="57"/>
      <c r="K675" s="57"/>
      <c r="L675" s="57"/>
      <c r="M675" s="57"/>
      <c r="N675" s="64"/>
      <c r="O675" s="57"/>
      <c r="P675" s="57"/>
      <c r="Q675" s="57"/>
      <c r="R675" s="57"/>
      <c r="S675" s="57"/>
    </row>
    <row r="676" spans="2:19" x14ac:dyDescent="0.25">
      <c r="B676" s="61"/>
      <c r="D676" s="62"/>
      <c r="E676" s="57"/>
      <c r="F676" s="57"/>
      <c r="G676" s="57"/>
      <c r="H676" s="57"/>
      <c r="I676" s="57"/>
      <c r="J676" s="57"/>
      <c r="K676" s="57"/>
      <c r="L676" s="57"/>
      <c r="M676" s="57"/>
      <c r="N676" s="64"/>
      <c r="O676" s="57"/>
      <c r="P676" s="57"/>
      <c r="Q676" s="57"/>
      <c r="R676" s="57"/>
      <c r="S676" s="57"/>
    </row>
    <row r="677" spans="2:19" x14ac:dyDescent="0.25">
      <c r="B677" s="61"/>
      <c r="D677" s="62"/>
      <c r="E677" s="57"/>
      <c r="F677" s="57"/>
      <c r="G677" s="57"/>
      <c r="H677" s="57"/>
      <c r="I677" s="57"/>
      <c r="J677" s="57"/>
      <c r="K677" s="57"/>
      <c r="L677" s="57"/>
      <c r="M677" s="57"/>
      <c r="N677" s="64"/>
      <c r="O677" s="57"/>
      <c r="P677" s="57"/>
      <c r="Q677" s="57"/>
      <c r="R677" s="57"/>
      <c r="S677" s="57"/>
    </row>
    <row r="678" spans="2:19" x14ac:dyDescent="0.25">
      <c r="B678" s="61"/>
      <c r="D678" s="62"/>
      <c r="E678" s="57"/>
      <c r="F678" s="57"/>
      <c r="G678" s="57"/>
      <c r="H678" s="57"/>
      <c r="I678" s="57"/>
      <c r="J678" s="57"/>
      <c r="K678" s="57"/>
      <c r="L678" s="57"/>
      <c r="M678" s="57"/>
      <c r="N678" s="64"/>
      <c r="O678" s="57"/>
      <c r="P678" s="57"/>
      <c r="Q678" s="57"/>
      <c r="R678" s="57"/>
      <c r="S678" s="57"/>
    </row>
    <row r="679" spans="2:19" x14ac:dyDescent="0.25">
      <c r="B679" s="61"/>
      <c r="D679" s="62"/>
      <c r="E679" s="57"/>
      <c r="F679" s="57"/>
      <c r="G679" s="57"/>
      <c r="H679" s="57"/>
      <c r="I679" s="57"/>
      <c r="J679" s="57"/>
      <c r="K679" s="57"/>
      <c r="L679" s="57"/>
      <c r="M679" s="57"/>
      <c r="N679" s="64"/>
      <c r="O679" s="57"/>
      <c r="P679" s="57"/>
      <c r="Q679" s="57"/>
      <c r="R679" s="57"/>
      <c r="S679" s="57"/>
    </row>
    <row r="680" spans="2:19" x14ac:dyDescent="0.25">
      <c r="B680" s="61"/>
      <c r="D680" s="62"/>
      <c r="E680" s="57"/>
      <c r="F680" s="57"/>
      <c r="G680" s="57"/>
      <c r="H680" s="57"/>
      <c r="I680" s="57"/>
      <c r="J680" s="57"/>
      <c r="K680" s="57"/>
      <c r="L680" s="57"/>
      <c r="M680" s="57"/>
      <c r="N680" s="64"/>
      <c r="O680" s="57"/>
      <c r="P680" s="57"/>
      <c r="Q680" s="57"/>
      <c r="R680" s="57"/>
      <c r="S680" s="57"/>
    </row>
    <row r="681" spans="2:19" x14ac:dyDescent="0.25">
      <c r="B681" s="61"/>
      <c r="D681" s="62"/>
      <c r="E681" s="57"/>
      <c r="F681" s="57"/>
      <c r="G681" s="57"/>
      <c r="H681" s="57"/>
      <c r="I681" s="57"/>
      <c r="J681" s="57"/>
      <c r="K681" s="57"/>
      <c r="L681" s="57"/>
      <c r="M681" s="57"/>
      <c r="N681" s="64"/>
      <c r="O681" s="57"/>
      <c r="P681" s="57"/>
      <c r="Q681" s="57"/>
      <c r="R681" s="57"/>
      <c r="S681" s="57"/>
    </row>
    <row r="682" spans="2:19" x14ac:dyDescent="0.25">
      <c r="B682" s="61"/>
      <c r="D682" s="62"/>
      <c r="E682" s="57"/>
      <c r="F682" s="57"/>
      <c r="G682" s="57"/>
      <c r="H682" s="57"/>
      <c r="I682" s="57"/>
      <c r="J682" s="57"/>
      <c r="K682" s="57"/>
      <c r="L682" s="57"/>
      <c r="M682" s="57"/>
      <c r="N682" s="64"/>
      <c r="O682" s="57"/>
      <c r="P682" s="57"/>
      <c r="Q682" s="57"/>
      <c r="R682" s="57"/>
      <c r="S682" s="57"/>
    </row>
    <row r="683" spans="2:19" x14ac:dyDescent="0.25">
      <c r="B683" s="61"/>
      <c r="D683" s="62"/>
      <c r="E683" s="57"/>
      <c r="F683" s="57"/>
      <c r="G683" s="57"/>
      <c r="H683" s="57"/>
      <c r="I683" s="57"/>
      <c r="J683" s="57"/>
      <c r="K683" s="57"/>
      <c r="L683" s="57"/>
      <c r="M683" s="57"/>
      <c r="N683" s="64"/>
      <c r="O683" s="57"/>
      <c r="P683" s="57"/>
      <c r="Q683" s="57"/>
      <c r="R683" s="57"/>
      <c r="S683" s="57"/>
    </row>
    <row r="684" spans="2:19" x14ac:dyDescent="0.25">
      <c r="B684" s="61"/>
      <c r="D684" s="62"/>
      <c r="E684" s="57"/>
      <c r="F684" s="57"/>
      <c r="G684" s="57"/>
      <c r="H684" s="57"/>
      <c r="I684" s="57"/>
      <c r="J684" s="57"/>
      <c r="K684" s="57"/>
      <c r="L684" s="57"/>
      <c r="M684" s="57"/>
      <c r="N684" s="64"/>
      <c r="O684" s="57"/>
      <c r="P684" s="57"/>
      <c r="Q684" s="57"/>
      <c r="R684" s="57"/>
      <c r="S684" s="57"/>
    </row>
    <row r="685" spans="2:19" x14ac:dyDescent="0.25">
      <c r="B685" s="61"/>
      <c r="D685" s="62"/>
      <c r="E685" s="57"/>
      <c r="F685" s="57"/>
      <c r="G685" s="57"/>
      <c r="H685" s="57"/>
      <c r="I685" s="57"/>
      <c r="J685" s="57"/>
      <c r="K685" s="57"/>
      <c r="L685" s="57"/>
      <c r="M685" s="57"/>
      <c r="N685" s="64"/>
      <c r="O685" s="57"/>
      <c r="P685" s="57"/>
      <c r="Q685" s="57"/>
      <c r="R685" s="57"/>
      <c r="S685" s="57"/>
    </row>
    <row r="686" spans="2:19" x14ac:dyDescent="0.25">
      <c r="B686" s="61"/>
      <c r="D686" s="62"/>
      <c r="E686" s="57"/>
      <c r="F686" s="57"/>
      <c r="G686" s="57"/>
      <c r="H686" s="57"/>
      <c r="I686" s="57"/>
      <c r="J686" s="57"/>
      <c r="K686" s="57"/>
      <c r="L686" s="57"/>
      <c r="M686" s="57"/>
      <c r="N686" s="64"/>
      <c r="O686" s="57"/>
      <c r="P686" s="57"/>
      <c r="Q686" s="57"/>
      <c r="R686" s="57"/>
      <c r="S686" s="57"/>
    </row>
    <row r="687" spans="2:19" x14ac:dyDescent="0.25">
      <c r="B687" s="61"/>
      <c r="D687" s="62"/>
      <c r="E687" s="57"/>
      <c r="F687" s="57"/>
      <c r="G687" s="57"/>
      <c r="H687" s="57"/>
      <c r="I687" s="57"/>
      <c r="J687" s="57"/>
      <c r="K687" s="57"/>
      <c r="L687" s="57"/>
      <c r="M687" s="57"/>
      <c r="N687" s="64"/>
      <c r="O687" s="57"/>
      <c r="P687" s="57"/>
      <c r="Q687" s="57"/>
      <c r="R687" s="57"/>
      <c r="S687" s="57"/>
    </row>
    <row r="688" spans="2:19" x14ac:dyDescent="0.25">
      <c r="B688" s="61"/>
      <c r="D688" s="62"/>
      <c r="E688" s="57"/>
      <c r="F688" s="57"/>
      <c r="G688" s="57"/>
      <c r="H688" s="57"/>
      <c r="I688" s="57"/>
      <c r="J688" s="57"/>
      <c r="K688" s="57"/>
      <c r="L688" s="57"/>
      <c r="M688" s="57"/>
      <c r="N688" s="64"/>
      <c r="O688" s="57"/>
      <c r="P688" s="57"/>
      <c r="Q688" s="57"/>
      <c r="R688" s="57"/>
      <c r="S688" s="57"/>
    </row>
    <row r="689" spans="2:19" x14ac:dyDescent="0.25">
      <c r="B689" s="61"/>
      <c r="D689" s="62"/>
      <c r="E689" s="57"/>
      <c r="F689" s="57"/>
      <c r="G689" s="57"/>
      <c r="H689" s="57"/>
      <c r="I689" s="57"/>
      <c r="J689" s="57"/>
      <c r="K689" s="57"/>
      <c r="L689" s="57"/>
      <c r="M689" s="57"/>
      <c r="N689" s="64"/>
      <c r="O689" s="57"/>
      <c r="P689" s="57"/>
      <c r="Q689" s="57"/>
      <c r="R689" s="57"/>
      <c r="S689" s="57"/>
    </row>
    <row r="690" spans="2:19" x14ac:dyDescent="0.25">
      <c r="B690" s="61"/>
      <c r="D690" s="62"/>
      <c r="E690" s="57"/>
      <c r="F690" s="57"/>
      <c r="G690" s="57"/>
      <c r="H690" s="57"/>
      <c r="I690" s="57"/>
      <c r="J690" s="57"/>
      <c r="K690" s="57"/>
      <c r="L690" s="57"/>
      <c r="M690" s="57"/>
      <c r="N690" s="64"/>
      <c r="O690" s="57"/>
      <c r="P690" s="57"/>
      <c r="Q690" s="57"/>
      <c r="R690" s="57"/>
      <c r="S690" s="57"/>
    </row>
    <row r="691" spans="2:19" x14ac:dyDescent="0.25">
      <c r="B691" s="61"/>
      <c r="D691" s="62"/>
      <c r="E691" s="57"/>
      <c r="F691" s="57"/>
      <c r="G691" s="57"/>
      <c r="H691" s="57"/>
      <c r="I691" s="57"/>
      <c r="J691" s="57"/>
      <c r="K691" s="57"/>
      <c r="L691" s="57"/>
      <c r="M691" s="57"/>
      <c r="N691" s="64"/>
      <c r="O691" s="57"/>
      <c r="P691" s="57"/>
      <c r="Q691" s="57"/>
      <c r="R691" s="57"/>
      <c r="S691" s="57"/>
    </row>
    <row r="692" spans="2:19" x14ac:dyDescent="0.25">
      <c r="B692" s="61"/>
      <c r="D692" s="62"/>
      <c r="E692" s="57"/>
      <c r="F692" s="57"/>
      <c r="G692" s="57"/>
      <c r="H692" s="57"/>
      <c r="I692" s="57"/>
      <c r="J692" s="57"/>
      <c r="K692" s="57"/>
      <c r="L692" s="57"/>
      <c r="M692" s="57"/>
      <c r="N692" s="64"/>
      <c r="O692" s="57"/>
      <c r="P692" s="57"/>
      <c r="Q692" s="57"/>
      <c r="R692" s="57"/>
      <c r="S692" s="57"/>
    </row>
    <row r="693" spans="2:19" x14ac:dyDescent="0.25">
      <c r="B693" s="61"/>
      <c r="D693" s="62"/>
      <c r="E693" s="57"/>
      <c r="F693" s="57"/>
      <c r="G693" s="57"/>
      <c r="H693" s="57"/>
      <c r="I693" s="57"/>
      <c r="J693" s="57"/>
      <c r="K693" s="57"/>
      <c r="L693" s="57"/>
      <c r="M693" s="57"/>
      <c r="N693" s="64"/>
      <c r="O693" s="57"/>
      <c r="P693" s="57"/>
      <c r="Q693" s="57"/>
      <c r="R693" s="57"/>
      <c r="S693" s="57"/>
    </row>
    <row r="694" spans="2:19" x14ac:dyDescent="0.25">
      <c r="B694" s="61"/>
      <c r="D694" s="62"/>
      <c r="E694" s="57"/>
      <c r="F694" s="57"/>
      <c r="G694" s="57"/>
      <c r="H694" s="57"/>
      <c r="I694" s="57"/>
      <c r="J694" s="57"/>
      <c r="K694" s="57"/>
      <c r="L694" s="57"/>
      <c r="M694" s="57"/>
      <c r="N694" s="64"/>
      <c r="O694" s="57"/>
      <c r="P694" s="57"/>
      <c r="Q694" s="57"/>
      <c r="R694" s="57"/>
      <c r="S694" s="57"/>
    </row>
    <row r="695" spans="2:19" x14ac:dyDescent="0.25">
      <c r="B695" s="61"/>
      <c r="D695" s="62"/>
      <c r="E695" s="57"/>
      <c r="F695" s="57"/>
      <c r="G695" s="57"/>
      <c r="H695" s="57"/>
      <c r="I695" s="57"/>
      <c r="J695" s="57"/>
      <c r="K695" s="57"/>
      <c r="L695" s="57"/>
      <c r="M695" s="57"/>
      <c r="N695" s="64"/>
      <c r="O695" s="57"/>
      <c r="P695" s="57"/>
      <c r="Q695" s="57"/>
      <c r="R695" s="57"/>
      <c r="S695" s="57"/>
    </row>
    <row r="696" spans="2:19" x14ac:dyDescent="0.25">
      <c r="B696" s="61"/>
      <c r="D696" s="62"/>
      <c r="E696" s="57"/>
      <c r="F696" s="57"/>
      <c r="G696" s="57"/>
      <c r="H696" s="57"/>
      <c r="I696" s="57"/>
      <c r="J696" s="57"/>
      <c r="K696" s="57"/>
      <c r="L696" s="57"/>
      <c r="M696" s="57"/>
      <c r="N696" s="64"/>
      <c r="O696" s="57"/>
      <c r="P696" s="57"/>
      <c r="Q696" s="57"/>
      <c r="R696" s="57"/>
      <c r="S696" s="57"/>
    </row>
    <row r="697" spans="2:19" x14ac:dyDescent="0.25">
      <c r="B697" s="61"/>
      <c r="D697" s="62"/>
      <c r="E697" s="57"/>
      <c r="F697" s="57"/>
      <c r="G697" s="57"/>
      <c r="H697" s="57"/>
      <c r="I697" s="57"/>
      <c r="J697" s="57"/>
      <c r="K697" s="57"/>
      <c r="L697" s="57"/>
      <c r="M697" s="57"/>
      <c r="N697" s="64"/>
      <c r="O697" s="57"/>
      <c r="P697" s="57"/>
      <c r="Q697" s="57"/>
      <c r="R697" s="57"/>
      <c r="S697" s="57"/>
    </row>
    <row r="698" spans="2:19" x14ac:dyDescent="0.25">
      <c r="B698" s="61"/>
      <c r="D698" s="62"/>
      <c r="E698" s="57"/>
      <c r="F698" s="57"/>
      <c r="G698" s="57"/>
      <c r="H698" s="57"/>
      <c r="I698" s="57"/>
      <c r="J698" s="57"/>
      <c r="K698" s="57"/>
      <c r="L698" s="57"/>
      <c r="M698" s="57"/>
      <c r="N698" s="64"/>
      <c r="O698" s="57"/>
      <c r="P698" s="57"/>
      <c r="Q698" s="57"/>
      <c r="R698" s="57"/>
      <c r="S698" s="57"/>
    </row>
    <row r="699" spans="2:19" x14ac:dyDescent="0.25">
      <c r="B699" s="61"/>
      <c r="D699" s="62"/>
      <c r="E699" s="57"/>
      <c r="F699" s="57"/>
      <c r="G699" s="57"/>
      <c r="H699" s="57"/>
      <c r="I699" s="57"/>
      <c r="J699" s="57"/>
      <c r="K699" s="57"/>
      <c r="L699" s="57"/>
      <c r="M699" s="57"/>
      <c r="N699" s="64"/>
      <c r="O699" s="57"/>
      <c r="P699" s="57"/>
      <c r="Q699" s="57"/>
      <c r="R699" s="57"/>
      <c r="S699" s="57"/>
    </row>
    <row r="700" spans="2:19" x14ac:dyDescent="0.25">
      <c r="B700" s="61"/>
      <c r="D700" s="62"/>
      <c r="E700" s="57"/>
      <c r="F700" s="57"/>
      <c r="G700" s="57"/>
      <c r="H700" s="57"/>
      <c r="I700" s="57"/>
      <c r="J700" s="57"/>
      <c r="K700" s="57"/>
      <c r="L700" s="57"/>
      <c r="M700" s="57"/>
      <c r="N700" s="64"/>
      <c r="O700" s="57"/>
      <c r="P700" s="57"/>
      <c r="Q700" s="57"/>
      <c r="R700" s="57"/>
      <c r="S700" s="57"/>
    </row>
    <row r="701" spans="2:19" x14ac:dyDescent="0.25">
      <c r="B701" s="61"/>
      <c r="D701" s="62"/>
      <c r="E701" s="57"/>
      <c r="F701" s="57"/>
      <c r="G701" s="57"/>
      <c r="H701" s="57"/>
      <c r="I701" s="57"/>
      <c r="J701" s="57"/>
      <c r="K701" s="57"/>
      <c r="L701" s="57"/>
      <c r="M701" s="57"/>
      <c r="N701" s="64"/>
      <c r="O701" s="57"/>
      <c r="P701" s="57"/>
      <c r="Q701" s="57"/>
      <c r="R701" s="57"/>
      <c r="S701" s="57"/>
    </row>
    <row r="702" spans="2:19" x14ac:dyDescent="0.25">
      <c r="B702" s="61"/>
      <c r="D702" s="62"/>
      <c r="E702" s="57"/>
      <c r="F702" s="57"/>
      <c r="G702" s="57"/>
      <c r="H702" s="57"/>
      <c r="I702" s="57"/>
      <c r="J702" s="57"/>
      <c r="K702" s="57"/>
      <c r="L702" s="57"/>
      <c r="M702" s="57"/>
      <c r="N702" s="64"/>
      <c r="O702" s="57"/>
      <c r="P702" s="57"/>
      <c r="Q702" s="57"/>
      <c r="R702" s="57"/>
      <c r="S702" s="57"/>
    </row>
    <row r="703" spans="2:19" x14ac:dyDescent="0.25">
      <c r="B703" s="61"/>
      <c r="D703" s="62"/>
      <c r="E703" s="57"/>
      <c r="F703" s="57"/>
      <c r="G703" s="57"/>
      <c r="H703" s="57"/>
      <c r="I703" s="57"/>
      <c r="J703" s="57"/>
      <c r="K703" s="57"/>
      <c r="L703" s="57"/>
      <c r="M703" s="57"/>
      <c r="N703" s="64"/>
      <c r="O703" s="57"/>
      <c r="P703" s="57"/>
      <c r="Q703" s="57"/>
      <c r="R703" s="57"/>
      <c r="S703" s="57"/>
    </row>
    <row r="704" spans="2:19" x14ac:dyDescent="0.25">
      <c r="B704" s="61"/>
      <c r="D704" s="62"/>
      <c r="E704" s="57"/>
      <c r="F704" s="57"/>
      <c r="G704" s="57"/>
      <c r="H704" s="57"/>
      <c r="I704" s="57"/>
      <c r="J704" s="57"/>
      <c r="K704" s="57"/>
      <c r="L704" s="57"/>
      <c r="M704" s="57"/>
      <c r="N704" s="64"/>
      <c r="O704" s="57"/>
      <c r="P704" s="57"/>
      <c r="Q704" s="57"/>
      <c r="R704" s="57"/>
      <c r="S704" s="57"/>
    </row>
    <row r="705" spans="2:19" x14ac:dyDescent="0.25">
      <c r="B705" s="61"/>
      <c r="D705" s="62"/>
      <c r="E705" s="57"/>
      <c r="F705" s="57"/>
      <c r="G705" s="57"/>
      <c r="H705" s="57"/>
      <c r="I705" s="57"/>
      <c r="J705" s="57"/>
      <c r="K705" s="57"/>
      <c r="L705" s="57"/>
      <c r="M705" s="57"/>
      <c r="N705" s="64"/>
      <c r="O705" s="57"/>
      <c r="P705" s="57"/>
      <c r="Q705" s="57"/>
      <c r="R705" s="57"/>
      <c r="S705" s="57"/>
    </row>
    <row r="706" spans="2:19" x14ac:dyDescent="0.25">
      <c r="B706" s="61"/>
      <c r="D706" s="62"/>
      <c r="E706" s="57"/>
      <c r="F706" s="57"/>
      <c r="G706" s="57"/>
      <c r="H706" s="57"/>
      <c r="I706" s="57"/>
      <c r="J706" s="57"/>
      <c r="K706" s="57"/>
      <c r="L706" s="57"/>
      <c r="M706" s="57"/>
      <c r="N706" s="64"/>
      <c r="O706" s="57"/>
      <c r="P706" s="57"/>
      <c r="Q706" s="57"/>
      <c r="R706" s="57"/>
      <c r="S706" s="57"/>
    </row>
    <row r="707" spans="2:19" x14ac:dyDescent="0.25">
      <c r="B707" s="61"/>
      <c r="D707" s="62"/>
      <c r="E707" s="57"/>
      <c r="F707" s="57"/>
      <c r="G707" s="57"/>
      <c r="H707" s="57"/>
      <c r="I707" s="57"/>
      <c r="J707" s="57"/>
      <c r="K707" s="57"/>
      <c r="L707" s="57"/>
      <c r="M707" s="57"/>
      <c r="N707" s="64"/>
      <c r="O707" s="57"/>
      <c r="P707" s="57"/>
      <c r="Q707" s="57"/>
      <c r="R707" s="57"/>
      <c r="S707" s="57"/>
    </row>
    <row r="708" spans="2:19" x14ac:dyDescent="0.25">
      <c r="B708" s="61"/>
      <c r="D708" s="62"/>
      <c r="E708" s="57"/>
      <c r="F708" s="57"/>
      <c r="G708" s="57"/>
      <c r="H708" s="57"/>
      <c r="I708" s="57"/>
      <c r="J708" s="57"/>
      <c r="K708" s="57"/>
      <c r="L708" s="57"/>
      <c r="M708" s="57"/>
      <c r="N708" s="64"/>
      <c r="O708" s="57"/>
      <c r="P708" s="57"/>
      <c r="Q708" s="57"/>
      <c r="R708" s="57"/>
      <c r="S708" s="57"/>
    </row>
    <row r="709" spans="2:19" x14ac:dyDescent="0.25">
      <c r="B709" s="61"/>
      <c r="D709" s="62"/>
      <c r="E709" s="57"/>
      <c r="F709" s="57"/>
      <c r="G709" s="57"/>
      <c r="H709" s="57"/>
      <c r="I709" s="57"/>
      <c r="J709" s="57"/>
      <c r="K709" s="57"/>
      <c r="L709" s="57"/>
      <c r="M709" s="57"/>
      <c r="N709" s="64"/>
      <c r="O709" s="57"/>
      <c r="P709" s="57"/>
      <c r="Q709" s="57"/>
      <c r="R709" s="57"/>
      <c r="S709" s="57"/>
    </row>
    <row r="710" spans="2:19" x14ac:dyDescent="0.25">
      <c r="B710" s="61"/>
      <c r="D710" s="62"/>
      <c r="E710" s="57"/>
      <c r="F710" s="57"/>
      <c r="G710" s="57"/>
      <c r="H710" s="57"/>
      <c r="I710" s="57"/>
      <c r="J710" s="57"/>
      <c r="K710" s="57"/>
      <c r="L710" s="57"/>
      <c r="M710" s="57"/>
      <c r="N710" s="64"/>
      <c r="O710" s="57"/>
      <c r="P710" s="57"/>
      <c r="Q710" s="57"/>
      <c r="R710" s="57"/>
      <c r="S710" s="57"/>
    </row>
    <row r="711" spans="2:19" x14ac:dyDescent="0.25">
      <c r="B711" s="61"/>
      <c r="D711" s="62"/>
      <c r="E711" s="57"/>
      <c r="F711" s="57"/>
      <c r="G711" s="57"/>
      <c r="H711" s="57"/>
      <c r="I711" s="57"/>
      <c r="J711" s="57"/>
      <c r="K711" s="57"/>
      <c r="L711" s="57"/>
      <c r="M711" s="57"/>
      <c r="N711" s="64"/>
      <c r="O711" s="57"/>
      <c r="P711" s="57"/>
      <c r="Q711" s="57"/>
      <c r="R711" s="57"/>
      <c r="S711" s="57"/>
    </row>
    <row r="712" spans="2:19" x14ac:dyDescent="0.25">
      <c r="B712" s="61"/>
      <c r="D712" s="62"/>
      <c r="E712" s="57"/>
      <c r="F712" s="57"/>
      <c r="G712" s="57"/>
      <c r="H712" s="57"/>
      <c r="I712" s="57"/>
      <c r="J712" s="57"/>
      <c r="K712" s="57"/>
      <c r="L712" s="57"/>
      <c r="M712" s="57"/>
      <c r="N712" s="64"/>
      <c r="O712" s="57"/>
      <c r="P712" s="57"/>
      <c r="Q712" s="57"/>
      <c r="R712" s="57"/>
      <c r="S712" s="57"/>
    </row>
    <row r="713" spans="2:19" x14ac:dyDescent="0.25">
      <c r="B713" s="61"/>
      <c r="D713" s="62"/>
      <c r="E713" s="57"/>
      <c r="F713" s="57"/>
      <c r="G713" s="57"/>
      <c r="H713" s="57"/>
      <c r="I713" s="57"/>
      <c r="J713" s="57"/>
      <c r="K713" s="57"/>
      <c r="L713" s="57"/>
      <c r="M713" s="57"/>
      <c r="N713" s="64"/>
      <c r="O713" s="57"/>
      <c r="P713" s="57"/>
      <c r="Q713" s="57"/>
      <c r="R713" s="57"/>
      <c r="S713" s="57"/>
    </row>
    <row r="714" spans="2:19" x14ac:dyDescent="0.25">
      <c r="B714" s="61"/>
      <c r="D714" s="62"/>
      <c r="E714" s="57"/>
      <c r="F714" s="57"/>
      <c r="G714" s="57"/>
      <c r="H714" s="57"/>
      <c r="I714" s="57"/>
      <c r="J714" s="57"/>
      <c r="K714" s="57"/>
      <c r="L714" s="57"/>
      <c r="M714" s="57"/>
      <c r="N714" s="64"/>
      <c r="O714" s="57"/>
      <c r="P714" s="57"/>
      <c r="Q714" s="57"/>
      <c r="R714" s="57"/>
      <c r="S714" s="57"/>
    </row>
    <row r="715" spans="2:19" x14ac:dyDescent="0.25">
      <c r="B715" s="61"/>
      <c r="D715" s="62"/>
      <c r="E715" s="57"/>
      <c r="F715" s="57"/>
      <c r="G715" s="57"/>
      <c r="H715" s="57"/>
      <c r="I715" s="57"/>
      <c r="J715" s="57"/>
      <c r="K715" s="57"/>
      <c r="L715" s="57"/>
      <c r="M715" s="57"/>
      <c r="N715" s="64"/>
      <c r="O715" s="57"/>
      <c r="P715" s="57"/>
      <c r="Q715" s="57"/>
      <c r="R715" s="57"/>
      <c r="S715" s="57"/>
    </row>
    <row r="716" spans="2:19" x14ac:dyDescent="0.25">
      <c r="B716" s="61"/>
      <c r="D716" s="62"/>
      <c r="E716" s="57"/>
      <c r="F716" s="57"/>
      <c r="G716" s="57"/>
      <c r="H716" s="57"/>
      <c r="I716" s="57"/>
      <c r="J716" s="57"/>
      <c r="K716" s="57"/>
      <c r="L716" s="57"/>
      <c r="M716" s="57"/>
      <c r="N716" s="64"/>
      <c r="O716" s="57"/>
      <c r="P716" s="57"/>
      <c r="Q716" s="57"/>
      <c r="R716" s="57"/>
      <c r="S716" s="57"/>
    </row>
    <row r="717" spans="2:19" x14ac:dyDescent="0.25">
      <c r="B717" s="61"/>
      <c r="D717" s="62"/>
      <c r="E717" s="57"/>
      <c r="F717" s="57"/>
      <c r="G717" s="57"/>
      <c r="H717" s="57"/>
      <c r="I717" s="57"/>
      <c r="J717" s="57"/>
      <c r="K717" s="57"/>
      <c r="L717" s="57"/>
      <c r="M717" s="57"/>
      <c r="N717" s="64"/>
      <c r="O717" s="57"/>
      <c r="P717" s="57"/>
      <c r="Q717" s="57"/>
      <c r="R717" s="57"/>
      <c r="S717" s="57"/>
    </row>
    <row r="718" spans="2:19" x14ac:dyDescent="0.25">
      <c r="B718" s="61"/>
      <c r="D718" s="62"/>
      <c r="E718" s="57"/>
      <c r="F718" s="57"/>
      <c r="G718" s="57"/>
      <c r="H718" s="57"/>
      <c r="I718" s="57"/>
      <c r="J718" s="57"/>
      <c r="K718" s="57"/>
      <c r="L718" s="57"/>
      <c r="M718" s="57"/>
      <c r="N718" s="64"/>
      <c r="O718" s="57"/>
      <c r="P718" s="57"/>
      <c r="Q718" s="57"/>
      <c r="R718" s="57"/>
      <c r="S718" s="57"/>
    </row>
    <row r="719" spans="2:19" x14ac:dyDescent="0.25">
      <c r="B719" s="61"/>
      <c r="D719" s="62"/>
      <c r="E719" s="57"/>
      <c r="F719" s="57"/>
      <c r="G719" s="57"/>
      <c r="H719" s="57"/>
      <c r="I719" s="57"/>
      <c r="J719" s="57"/>
      <c r="K719" s="57"/>
      <c r="L719" s="57"/>
      <c r="M719" s="57"/>
      <c r="N719" s="64"/>
      <c r="O719" s="57"/>
      <c r="P719" s="57"/>
      <c r="Q719" s="57"/>
      <c r="R719" s="57"/>
      <c r="S719" s="57"/>
    </row>
    <row r="720" spans="2:19" x14ac:dyDescent="0.25">
      <c r="B720" s="61"/>
      <c r="D720" s="62"/>
      <c r="E720" s="57"/>
      <c r="F720" s="57"/>
      <c r="G720" s="57"/>
      <c r="H720" s="57"/>
      <c r="I720" s="57"/>
      <c r="J720" s="57"/>
      <c r="K720" s="57"/>
      <c r="L720" s="57"/>
      <c r="M720" s="57"/>
      <c r="N720" s="64"/>
      <c r="O720" s="57"/>
      <c r="P720" s="57"/>
      <c r="Q720" s="57"/>
      <c r="R720" s="57"/>
      <c r="S720" s="57"/>
    </row>
    <row r="721" spans="2:19" x14ac:dyDescent="0.25">
      <c r="B721" s="61"/>
      <c r="D721" s="62"/>
      <c r="E721" s="57"/>
      <c r="F721" s="57"/>
      <c r="G721" s="57"/>
      <c r="H721" s="57"/>
      <c r="I721" s="57"/>
      <c r="J721" s="57"/>
      <c r="K721" s="57"/>
      <c r="L721" s="57"/>
      <c r="M721" s="57"/>
      <c r="N721" s="64"/>
      <c r="O721" s="57"/>
      <c r="P721" s="57"/>
      <c r="Q721" s="57"/>
      <c r="R721" s="57"/>
      <c r="S721" s="57"/>
    </row>
    <row r="722" spans="2:19" x14ac:dyDescent="0.25">
      <c r="B722" s="61"/>
      <c r="D722" s="62"/>
      <c r="E722" s="57"/>
      <c r="F722" s="57"/>
      <c r="G722" s="57"/>
      <c r="H722" s="57"/>
      <c r="I722" s="57"/>
      <c r="J722" s="57"/>
      <c r="K722" s="57"/>
      <c r="L722" s="57"/>
      <c r="M722" s="57"/>
      <c r="N722" s="64"/>
      <c r="O722" s="57"/>
      <c r="P722" s="57"/>
      <c r="Q722" s="57"/>
      <c r="R722" s="57"/>
      <c r="S722" s="57"/>
    </row>
    <row r="723" spans="2:19" x14ac:dyDescent="0.25">
      <c r="B723" s="61"/>
      <c r="D723" s="62"/>
      <c r="E723" s="57"/>
      <c r="F723" s="57"/>
      <c r="G723" s="57"/>
      <c r="H723" s="57"/>
      <c r="I723" s="57"/>
      <c r="J723" s="57"/>
      <c r="K723" s="57"/>
      <c r="L723" s="57"/>
      <c r="M723" s="57"/>
      <c r="N723" s="64"/>
      <c r="O723" s="57"/>
      <c r="P723" s="57"/>
      <c r="Q723" s="57"/>
      <c r="R723" s="57"/>
      <c r="S723" s="57"/>
    </row>
    <row r="724" spans="2:19" x14ac:dyDescent="0.25">
      <c r="B724" s="61"/>
      <c r="D724" s="62"/>
      <c r="E724" s="57"/>
      <c r="F724" s="57"/>
      <c r="G724" s="57"/>
      <c r="H724" s="57"/>
      <c r="I724" s="57"/>
      <c r="J724" s="57"/>
      <c r="K724" s="57"/>
      <c r="L724" s="57"/>
      <c r="M724" s="57"/>
      <c r="N724" s="64"/>
      <c r="O724" s="57"/>
      <c r="P724" s="57"/>
      <c r="Q724" s="57"/>
      <c r="R724" s="57"/>
      <c r="S724" s="57"/>
    </row>
    <row r="725" spans="2:19" x14ac:dyDescent="0.25">
      <c r="B725" s="61"/>
      <c r="D725" s="62"/>
      <c r="E725" s="57"/>
      <c r="F725" s="57"/>
      <c r="G725" s="57"/>
      <c r="H725" s="57"/>
      <c r="I725" s="57"/>
      <c r="J725" s="57"/>
      <c r="K725" s="57"/>
      <c r="L725" s="57"/>
      <c r="M725" s="57"/>
      <c r="N725" s="64"/>
      <c r="O725" s="57"/>
      <c r="P725" s="57"/>
      <c r="Q725" s="57"/>
      <c r="R725" s="57"/>
      <c r="S725" s="57"/>
    </row>
    <row r="726" spans="2:19" x14ac:dyDescent="0.25">
      <c r="B726" s="61"/>
      <c r="D726" s="62"/>
      <c r="E726" s="57"/>
      <c r="F726" s="57"/>
      <c r="G726" s="57"/>
      <c r="H726" s="57"/>
      <c r="I726" s="57"/>
      <c r="J726" s="57"/>
      <c r="K726" s="57"/>
      <c r="L726" s="57"/>
      <c r="M726" s="57"/>
      <c r="N726" s="64"/>
      <c r="O726" s="57"/>
      <c r="P726" s="57"/>
      <c r="Q726" s="57"/>
      <c r="R726" s="57"/>
      <c r="S726" s="57"/>
    </row>
    <row r="727" spans="2:19" x14ac:dyDescent="0.25">
      <c r="B727" s="61"/>
      <c r="D727" s="62"/>
      <c r="E727" s="57"/>
      <c r="F727" s="57"/>
      <c r="G727" s="57"/>
      <c r="H727" s="57"/>
      <c r="I727" s="57"/>
      <c r="J727" s="57"/>
      <c r="K727" s="57"/>
      <c r="L727" s="57"/>
      <c r="M727" s="57"/>
      <c r="N727" s="64"/>
      <c r="O727" s="57"/>
      <c r="P727" s="57"/>
      <c r="Q727" s="57"/>
      <c r="R727" s="57"/>
      <c r="S727" s="57"/>
    </row>
    <row r="728" spans="2:19" x14ac:dyDescent="0.25">
      <c r="B728" s="61"/>
      <c r="D728" s="62"/>
      <c r="E728" s="57"/>
      <c r="F728" s="57"/>
      <c r="G728" s="57"/>
      <c r="H728" s="57"/>
      <c r="I728" s="57"/>
      <c r="J728" s="57"/>
      <c r="K728" s="57"/>
      <c r="L728" s="57"/>
      <c r="M728" s="57"/>
      <c r="N728" s="64"/>
      <c r="O728" s="57"/>
      <c r="P728" s="57"/>
      <c r="Q728" s="57"/>
      <c r="R728" s="57"/>
      <c r="S728" s="57"/>
    </row>
    <row r="729" spans="2:19" x14ac:dyDescent="0.25">
      <c r="B729" s="61"/>
      <c r="D729" s="62"/>
      <c r="E729" s="57"/>
      <c r="F729" s="57"/>
      <c r="G729" s="57"/>
      <c r="H729" s="57"/>
      <c r="I729" s="57"/>
      <c r="J729" s="57"/>
      <c r="K729" s="57"/>
      <c r="L729" s="57"/>
      <c r="M729" s="57"/>
      <c r="N729" s="64"/>
      <c r="O729" s="57"/>
      <c r="P729" s="57"/>
      <c r="Q729" s="57"/>
      <c r="R729" s="57"/>
      <c r="S729" s="57"/>
    </row>
    <row r="730" spans="2:19" x14ac:dyDescent="0.25">
      <c r="B730" s="61"/>
      <c r="D730" s="62"/>
      <c r="E730" s="57"/>
      <c r="F730" s="57"/>
      <c r="G730" s="57"/>
      <c r="H730" s="57"/>
      <c r="I730" s="57"/>
      <c r="J730" s="57"/>
      <c r="K730" s="57"/>
      <c r="L730" s="57"/>
      <c r="M730" s="57"/>
      <c r="N730" s="64"/>
      <c r="O730" s="57"/>
      <c r="P730" s="57"/>
      <c r="Q730" s="57"/>
      <c r="R730" s="57"/>
      <c r="S730" s="57"/>
    </row>
    <row r="731" spans="2:19" x14ac:dyDescent="0.25">
      <c r="B731" s="61"/>
      <c r="D731" s="62"/>
      <c r="E731" s="57"/>
      <c r="F731" s="57"/>
      <c r="G731" s="57"/>
      <c r="H731" s="57"/>
      <c r="I731" s="57"/>
      <c r="J731" s="57"/>
      <c r="K731" s="57"/>
      <c r="L731" s="57"/>
      <c r="M731" s="57"/>
      <c r="N731" s="64"/>
      <c r="O731" s="57"/>
      <c r="P731" s="57"/>
      <c r="Q731" s="57"/>
      <c r="R731" s="57"/>
      <c r="S731" s="57"/>
    </row>
    <row r="732" spans="2:19" x14ac:dyDescent="0.25">
      <c r="B732" s="61"/>
      <c r="D732" s="62"/>
      <c r="E732" s="57"/>
      <c r="F732" s="57"/>
      <c r="G732" s="57"/>
      <c r="H732" s="57"/>
      <c r="I732" s="57"/>
      <c r="J732" s="57"/>
      <c r="K732" s="57"/>
      <c r="L732" s="57"/>
      <c r="M732" s="57"/>
      <c r="N732" s="64"/>
      <c r="O732" s="57"/>
      <c r="P732" s="57"/>
      <c r="Q732" s="57"/>
      <c r="R732" s="57"/>
      <c r="S732" s="57"/>
    </row>
    <row r="733" spans="2:19" x14ac:dyDescent="0.25">
      <c r="B733" s="61"/>
      <c r="D733" s="62"/>
      <c r="E733" s="57"/>
      <c r="F733" s="57"/>
      <c r="G733" s="57"/>
      <c r="H733" s="57"/>
      <c r="I733" s="57"/>
      <c r="J733" s="57"/>
      <c r="K733" s="57"/>
      <c r="L733" s="57"/>
      <c r="M733" s="57"/>
      <c r="N733" s="64"/>
      <c r="O733" s="57"/>
      <c r="P733" s="57"/>
      <c r="Q733" s="57"/>
      <c r="R733" s="57"/>
      <c r="S733" s="57"/>
    </row>
    <row r="734" spans="2:19" x14ac:dyDescent="0.25">
      <c r="B734" s="61"/>
      <c r="D734" s="62"/>
      <c r="E734" s="57"/>
      <c r="F734" s="57"/>
      <c r="G734" s="57"/>
      <c r="H734" s="57"/>
      <c r="I734" s="57"/>
      <c r="J734" s="57"/>
      <c r="K734" s="57"/>
      <c r="L734" s="57"/>
      <c r="M734" s="57"/>
      <c r="N734" s="64"/>
      <c r="O734" s="57"/>
      <c r="P734" s="57"/>
      <c r="Q734" s="57"/>
      <c r="R734" s="57"/>
      <c r="S734" s="57"/>
    </row>
    <row r="735" spans="2:19" x14ac:dyDescent="0.25">
      <c r="B735" s="61"/>
      <c r="D735" s="62"/>
      <c r="E735" s="57"/>
      <c r="F735" s="57"/>
      <c r="G735" s="57"/>
      <c r="H735" s="57"/>
      <c r="I735" s="57"/>
      <c r="J735" s="57"/>
      <c r="K735" s="57"/>
      <c r="L735" s="57"/>
      <c r="M735" s="57"/>
      <c r="N735" s="64"/>
      <c r="O735" s="57"/>
      <c r="P735" s="57"/>
      <c r="Q735" s="57"/>
      <c r="R735" s="57"/>
      <c r="S735" s="57"/>
    </row>
    <row r="736" spans="2:19" x14ac:dyDescent="0.25">
      <c r="B736" s="61"/>
      <c r="D736" s="62"/>
      <c r="E736" s="57"/>
      <c r="F736" s="57"/>
      <c r="G736" s="57"/>
      <c r="H736" s="57"/>
      <c r="I736" s="57"/>
      <c r="J736" s="57"/>
      <c r="K736" s="57"/>
      <c r="L736" s="57"/>
      <c r="M736" s="57"/>
      <c r="N736" s="64"/>
      <c r="O736" s="57"/>
      <c r="P736" s="57"/>
      <c r="Q736" s="57"/>
      <c r="R736" s="57"/>
      <c r="S736" s="57"/>
    </row>
    <row r="737" spans="2:19" x14ac:dyDescent="0.25">
      <c r="B737" s="61"/>
      <c r="D737" s="62"/>
      <c r="E737" s="57"/>
      <c r="F737" s="57"/>
      <c r="G737" s="57"/>
      <c r="H737" s="57"/>
      <c r="I737" s="57"/>
      <c r="J737" s="57"/>
      <c r="K737" s="57"/>
      <c r="L737" s="57"/>
      <c r="M737" s="57"/>
      <c r="N737" s="64"/>
      <c r="O737" s="57"/>
      <c r="P737" s="57"/>
      <c r="Q737" s="57"/>
      <c r="R737" s="57"/>
      <c r="S737" s="57"/>
    </row>
    <row r="738" spans="2:19" x14ac:dyDescent="0.25">
      <c r="B738" s="61"/>
      <c r="D738" s="62"/>
      <c r="E738" s="57"/>
      <c r="F738" s="57"/>
      <c r="G738" s="57"/>
      <c r="H738" s="57"/>
      <c r="I738" s="57"/>
      <c r="J738" s="57"/>
      <c r="K738" s="57"/>
      <c r="L738" s="57"/>
      <c r="M738" s="57"/>
      <c r="N738" s="64"/>
      <c r="O738" s="57"/>
      <c r="P738" s="57"/>
      <c r="Q738" s="57"/>
      <c r="R738" s="57"/>
      <c r="S738" s="57"/>
    </row>
    <row r="739" spans="2:19" x14ac:dyDescent="0.25">
      <c r="B739" s="61"/>
      <c r="D739" s="62"/>
      <c r="E739" s="57"/>
      <c r="F739" s="57"/>
      <c r="G739" s="57"/>
      <c r="H739" s="57"/>
      <c r="I739" s="57"/>
      <c r="J739" s="57"/>
      <c r="K739" s="57"/>
      <c r="L739" s="57"/>
      <c r="M739" s="57"/>
      <c r="N739" s="64"/>
      <c r="O739" s="57"/>
      <c r="P739" s="57"/>
      <c r="Q739" s="57"/>
      <c r="R739" s="57"/>
      <c r="S739" s="57"/>
    </row>
    <row r="740" spans="2:19" x14ac:dyDescent="0.25">
      <c r="B740" s="61"/>
      <c r="D740" s="62"/>
      <c r="E740" s="57"/>
      <c r="F740" s="57"/>
      <c r="G740" s="57"/>
      <c r="H740" s="57"/>
      <c r="I740" s="57"/>
      <c r="J740" s="57"/>
      <c r="K740" s="57"/>
      <c r="L740" s="57"/>
      <c r="M740" s="57"/>
      <c r="N740" s="64"/>
      <c r="O740" s="57"/>
      <c r="P740" s="57"/>
      <c r="Q740" s="57"/>
      <c r="R740" s="57"/>
      <c r="S740" s="57"/>
    </row>
    <row r="741" spans="2:19" x14ac:dyDescent="0.25">
      <c r="B741" s="61"/>
      <c r="D741" s="62"/>
      <c r="E741" s="57"/>
      <c r="F741" s="57"/>
      <c r="G741" s="57"/>
      <c r="H741" s="57"/>
      <c r="I741" s="57"/>
      <c r="J741" s="57"/>
      <c r="K741" s="57"/>
      <c r="L741" s="57"/>
      <c r="M741" s="57"/>
      <c r="N741" s="64"/>
      <c r="O741" s="57"/>
      <c r="P741" s="57"/>
      <c r="Q741" s="57"/>
      <c r="R741" s="57"/>
      <c r="S741" s="57"/>
    </row>
    <row r="742" spans="2:19" x14ac:dyDescent="0.25">
      <c r="B742" s="61"/>
      <c r="D742" s="62"/>
      <c r="E742" s="57"/>
      <c r="F742" s="57"/>
      <c r="G742" s="57"/>
      <c r="H742" s="57"/>
      <c r="I742" s="57"/>
      <c r="J742" s="57"/>
      <c r="K742" s="57"/>
      <c r="L742" s="57"/>
      <c r="M742" s="57"/>
      <c r="N742" s="64"/>
      <c r="O742" s="57"/>
      <c r="P742" s="57"/>
      <c r="Q742" s="57"/>
      <c r="R742" s="57"/>
      <c r="S742" s="57"/>
    </row>
    <row r="743" spans="2:19" x14ac:dyDescent="0.25">
      <c r="B743" s="61"/>
      <c r="D743" s="62"/>
      <c r="E743" s="57"/>
      <c r="F743" s="57"/>
      <c r="G743" s="57"/>
      <c r="H743" s="57"/>
      <c r="I743" s="57"/>
      <c r="J743" s="57"/>
      <c r="K743" s="57"/>
      <c r="L743" s="57"/>
      <c r="M743" s="57"/>
      <c r="N743" s="64"/>
      <c r="O743" s="57"/>
      <c r="P743" s="57"/>
      <c r="Q743" s="57"/>
      <c r="R743" s="57"/>
      <c r="S743" s="57"/>
    </row>
    <row r="744" spans="2:19" x14ac:dyDescent="0.25">
      <c r="B744" s="61"/>
      <c r="D744" s="62"/>
      <c r="E744" s="57"/>
      <c r="F744" s="57"/>
      <c r="G744" s="57"/>
      <c r="H744" s="57"/>
      <c r="I744" s="57"/>
      <c r="J744" s="57"/>
      <c r="K744" s="57"/>
      <c r="L744" s="57"/>
      <c r="M744" s="57"/>
      <c r="N744" s="64"/>
      <c r="O744" s="57"/>
      <c r="P744" s="57"/>
      <c r="Q744" s="57"/>
      <c r="R744" s="57"/>
      <c r="S744" s="57"/>
    </row>
    <row r="745" spans="2:19" x14ac:dyDescent="0.25">
      <c r="B745" s="61"/>
      <c r="D745" s="62"/>
      <c r="E745" s="57"/>
      <c r="F745" s="57"/>
      <c r="G745" s="57"/>
      <c r="H745" s="57"/>
      <c r="I745" s="57"/>
      <c r="J745" s="57"/>
      <c r="K745" s="57"/>
      <c r="L745" s="57"/>
      <c r="M745" s="57"/>
      <c r="N745" s="64"/>
      <c r="O745" s="57"/>
      <c r="P745" s="57"/>
      <c r="Q745" s="57"/>
      <c r="R745" s="57"/>
      <c r="S745" s="57"/>
    </row>
    <row r="746" spans="2:19" x14ac:dyDescent="0.25">
      <c r="B746" s="61"/>
      <c r="D746" s="62"/>
      <c r="E746" s="57"/>
      <c r="F746" s="57"/>
      <c r="G746" s="57"/>
      <c r="H746" s="57"/>
      <c r="I746" s="57"/>
      <c r="J746" s="57"/>
      <c r="K746" s="57"/>
      <c r="L746" s="57"/>
      <c r="M746" s="57"/>
      <c r="N746" s="64"/>
      <c r="O746" s="57"/>
      <c r="P746" s="57"/>
      <c r="Q746" s="57"/>
      <c r="R746" s="57"/>
      <c r="S746" s="57"/>
    </row>
    <row r="747" spans="2:19" x14ac:dyDescent="0.25">
      <c r="B747" s="61"/>
      <c r="D747" s="62"/>
      <c r="E747" s="57"/>
      <c r="F747" s="57"/>
      <c r="G747" s="57"/>
      <c r="H747" s="57"/>
      <c r="I747" s="57"/>
      <c r="J747" s="57"/>
      <c r="K747" s="57"/>
      <c r="L747" s="57"/>
      <c r="M747" s="57"/>
      <c r="N747" s="64"/>
      <c r="O747" s="57"/>
      <c r="P747" s="57"/>
      <c r="Q747" s="57"/>
      <c r="R747" s="57"/>
      <c r="S747" s="57"/>
    </row>
    <row r="748" spans="2:19" x14ac:dyDescent="0.25">
      <c r="B748" s="61"/>
      <c r="D748" s="62"/>
      <c r="E748" s="57"/>
      <c r="F748" s="57"/>
      <c r="G748" s="57"/>
      <c r="H748" s="57"/>
      <c r="I748" s="57"/>
      <c r="J748" s="57"/>
      <c r="K748" s="57"/>
      <c r="L748" s="57"/>
      <c r="M748" s="57"/>
      <c r="N748" s="64"/>
      <c r="O748" s="57"/>
      <c r="P748" s="57"/>
      <c r="Q748" s="57"/>
      <c r="R748" s="57"/>
      <c r="S748" s="57"/>
    </row>
    <row r="749" spans="2:19" x14ac:dyDescent="0.25">
      <c r="B749" s="61"/>
      <c r="D749" s="62"/>
      <c r="E749" s="57"/>
      <c r="F749" s="57"/>
      <c r="G749" s="57"/>
      <c r="H749" s="57"/>
      <c r="I749" s="57"/>
      <c r="J749" s="57"/>
      <c r="K749" s="57"/>
      <c r="L749" s="57"/>
      <c r="M749" s="57"/>
      <c r="N749" s="64"/>
      <c r="O749" s="57"/>
      <c r="P749" s="57"/>
      <c r="Q749" s="57"/>
      <c r="R749" s="57"/>
      <c r="S749" s="57"/>
    </row>
    <row r="750" spans="2:19" x14ac:dyDescent="0.25">
      <c r="B750" s="61"/>
      <c r="D750" s="62"/>
      <c r="E750" s="57"/>
      <c r="F750" s="57"/>
      <c r="G750" s="57"/>
      <c r="H750" s="57"/>
      <c r="I750" s="57"/>
      <c r="J750" s="57"/>
      <c r="K750" s="57"/>
      <c r="L750" s="57"/>
      <c r="M750" s="57"/>
      <c r="N750" s="64"/>
      <c r="O750" s="57"/>
      <c r="P750" s="57"/>
      <c r="Q750" s="57"/>
      <c r="R750" s="57"/>
      <c r="S750" s="57"/>
    </row>
    <row r="751" spans="2:19" x14ac:dyDescent="0.25">
      <c r="B751" s="61"/>
      <c r="D751" s="62"/>
      <c r="E751" s="57"/>
      <c r="F751" s="57"/>
      <c r="G751" s="57"/>
      <c r="H751" s="57"/>
      <c r="I751" s="57"/>
      <c r="J751" s="57"/>
      <c r="K751" s="57"/>
      <c r="L751" s="57"/>
      <c r="M751" s="57"/>
      <c r="N751" s="64"/>
      <c r="O751" s="57"/>
      <c r="P751" s="57"/>
      <c r="Q751" s="57"/>
      <c r="R751" s="57"/>
      <c r="S751" s="57"/>
    </row>
    <row r="752" spans="2:19" x14ac:dyDescent="0.25">
      <c r="B752" s="61"/>
      <c r="D752" s="62"/>
      <c r="E752" s="57"/>
      <c r="F752" s="57"/>
      <c r="G752" s="57"/>
      <c r="H752" s="57"/>
      <c r="I752" s="57"/>
      <c r="J752" s="57"/>
      <c r="K752" s="57"/>
      <c r="L752" s="57"/>
      <c r="M752" s="57"/>
      <c r="N752" s="64"/>
      <c r="O752" s="57"/>
      <c r="P752" s="57"/>
      <c r="Q752" s="57"/>
      <c r="R752" s="57"/>
      <c r="S752" s="57"/>
    </row>
    <row r="753" spans="2:19" x14ac:dyDescent="0.25">
      <c r="B753" s="61"/>
      <c r="D753" s="62"/>
      <c r="E753" s="57"/>
      <c r="F753" s="57"/>
      <c r="G753" s="57"/>
      <c r="H753" s="57"/>
      <c r="I753" s="57"/>
      <c r="J753" s="57"/>
      <c r="K753" s="57"/>
      <c r="L753" s="57"/>
      <c r="M753" s="57"/>
      <c r="N753" s="64"/>
      <c r="O753" s="57"/>
      <c r="P753" s="57"/>
      <c r="Q753" s="57"/>
      <c r="R753" s="57"/>
      <c r="S753" s="57"/>
    </row>
    <row r="754" spans="2:19" x14ac:dyDescent="0.25">
      <c r="B754" s="61"/>
      <c r="D754" s="62"/>
      <c r="E754" s="57"/>
      <c r="F754" s="57"/>
      <c r="G754" s="57"/>
      <c r="H754" s="57"/>
      <c r="I754" s="57"/>
      <c r="J754" s="57"/>
      <c r="K754" s="57"/>
      <c r="L754" s="57"/>
      <c r="M754" s="57"/>
      <c r="N754" s="64"/>
      <c r="O754" s="57"/>
      <c r="P754" s="57"/>
      <c r="Q754" s="57"/>
      <c r="R754" s="57"/>
      <c r="S754" s="57"/>
    </row>
    <row r="755" spans="2:19" x14ac:dyDescent="0.25">
      <c r="B755" s="61"/>
      <c r="D755" s="62"/>
      <c r="E755" s="57"/>
      <c r="F755" s="57"/>
      <c r="G755" s="57"/>
      <c r="H755" s="57"/>
      <c r="I755" s="57"/>
      <c r="J755" s="57"/>
      <c r="K755" s="57"/>
      <c r="L755" s="57"/>
      <c r="M755" s="57"/>
      <c r="N755" s="64"/>
      <c r="O755" s="57"/>
      <c r="P755" s="57"/>
      <c r="Q755" s="57"/>
      <c r="R755" s="57"/>
      <c r="S755" s="57"/>
    </row>
    <row r="756" spans="2:19" x14ac:dyDescent="0.25">
      <c r="B756" s="61"/>
      <c r="D756" s="62"/>
      <c r="E756" s="57"/>
      <c r="F756" s="57"/>
      <c r="G756" s="57"/>
      <c r="H756" s="57"/>
      <c r="I756" s="57"/>
      <c r="J756" s="57"/>
      <c r="K756" s="57"/>
      <c r="L756" s="57"/>
      <c r="M756" s="57"/>
      <c r="N756" s="64"/>
      <c r="O756" s="57"/>
      <c r="P756" s="57"/>
      <c r="Q756" s="57"/>
      <c r="R756" s="57"/>
      <c r="S756" s="57"/>
    </row>
    <row r="757" spans="2:19" x14ac:dyDescent="0.25">
      <c r="B757" s="61"/>
      <c r="D757" s="62"/>
      <c r="E757" s="57"/>
      <c r="F757" s="57"/>
      <c r="G757" s="57"/>
      <c r="H757" s="57"/>
      <c r="I757" s="57"/>
      <c r="J757" s="57"/>
      <c r="K757" s="57"/>
      <c r="L757" s="57"/>
      <c r="M757" s="57"/>
      <c r="N757" s="64"/>
      <c r="O757" s="57"/>
      <c r="P757" s="57"/>
      <c r="Q757" s="57"/>
      <c r="R757" s="57"/>
      <c r="S757" s="57"/>
    </row>
    <row r="758" spans="2:19" x14ac:dyDescent="0.25">
      <c r="B758" s="61"/>
      <c r="D758" s="62"/>
      <c r="E758" s="57"/>
      <c r="F758" s="57"/>
      <c r="G758" s="57"/>
      <c r="H758" s="57"/>
      <c r="I758" s="57"/>
      <c r="J758" s="57"/>
      <c r="K758" s="57"/>
      <c r="L758" s="57"/>
      <c r="M758" s="57"/>
      <c r="N758" s="64"/>
      <c r="O758" s="57"/>
      <c r="P758" s="57"/>
      <c r="Q758" s="57"/>
      <c r="R758" s="57"/>
      <c r="S758" s="57"/>
    </row>
    <row r="759" spans="2:19" x14ac:dyDescent="0.25">
      <c r="B759" s="61"/>
      <c r="D759" s="62"/>
      <c r="E759" s="57"/>
      <c r="F759" s="57"/>
      <c r="G759" s="57"/>
      <c r="H759" s="57"/>
      <c r="I759" s="57"/>
      <c r="J759" s="57"/>
      <c r="K759" s="57"/>
      <c r="L759" s="57"/>
      <c r="M759" s="57"/>
      <c r="N759" s="64"/>
      <c r="O759" s="57"/>
      <c r="P759" s="57"/>
      <c r="Q759" s="57"/>
      <c r="R759" s="57"/>
      <c r="S759" s="57"/>
    </row>
    <row r="760" spans="2:19" x14ac:dyDescent="0.25">
      <c r="B760" s="61"/>
      <c r="D760" s="62"/>
      <c r="E760" s="57"/>
      <c r="F760" s="57"/>
      <c r="G760" s="57"/>
      <c r="H760" s="57"/>
      <c r="I760" s="57"/>
      <c r="J760" s="57"/>
      <c r="K760" s="57"/>
      <c r="L760" s="57"/>
      <c r="M760" s="57"/>
      <c r="N760" s="64"/>
      <c r="O760" s="57"/>
      <c r="P760" s="57"/>
      <c r="Q760" s="57"/>
      <c r="R760" s="57"/>
      <c r="S760" s="57"/>
    </row>
    <row r="761" spans="2:19" x14ac:dyDescent="0.25">
      <c r="B761" s="61"/>
      <c r="D761" s="62"/>
      <c r="E761" s="57"/>
      <c r="F761" s="57"/>
      <c r="G761" s="57"/>
      <c r="H761" s="57"/>
      <c r="I761" s="57"/>
      <c r="J761" s="57"/>
      <c r="K761" s="57"/>
      <c r="L761" s="57"/>
      <c r="M761" s="57"/>
      <c r="N761" s="64"/>
      <c r="O761" s="57"/>
      <c r="P761" s="57"/>
      <c r="Q761" s="57"/>
      <c r="R761" s="57"/>
      <c r="S761" s="57"/>
    </row>
    <row r="762" spans="2:19" x14ac:dyDescent="0.25">
      <c r="B762" s="61"/>
      <c r="D762" s="62"/>
      <c r="E762" s="57"/>
      <c r="F762" s="57"/>
      <c r="G762" s="57"/>
      <c r="H762" s="57"/>
      <c r="I762" s="57"/>
      <c r="J762" s="57"/>
      <c r="K762" s="57"/>
      <c r="L762" s="57"/>
      <c r="M762" s="57"/>
      <c r="N762" s="64"/>
      <c r="O762" s="57"/>
      <c r="P762" s="57"/>
      <c r="Q762" s="57"/>
      <c r="R762" s="57"/>
      <c r="S762" s="57"/>
    </row>
    <row r="763" spans="2:19" x14ac:dyDescent="0.25">
      <c r="B763" s="61"/>
      <c r="D763" s="62"/>
      <c r="E763" s="57"/>
      <c r="F763" s="57"/>
      <c r="G763" s="57"/>
      <c r="H763" s="57"/>
      <c r="I763" s="57"/>
      <c r="J763" s="57"/>
      <c r="K763" s="57"/>
      <c r="L763" s="57"/>
      <c r="M763" s="57"/>
      <c r="N763" s="64"/>
      <c r="O763" s="57"/>
      <c r="P763" s="57"/>
      <c r="Q763" s="57"/>
      <c r="R763" s="57"/>
      <c r="S763" s="57"/>
    </row>
    <row r="764" spans="2:19" x14ac:dyDescent="0.25">
      <c r="B764" s="61"/>
      <c r="D764" s="62"/>
      <c r="E764" s="57"/>
      <c r="F764" s="57"/>
      <c r="G764" s="57"/>
      <c r="H764" s="57"/>
      <c r="I764" s="57"/>
      <c r="J764" s="57"/>
      <c r="K764" s="57"/>
      <c r="L764" s="57"/>
      <c r="M764" s="57"/>
      <c r="N764" s="64"/>
      <c r="O764" s="57"/>
      <c r="P764" s="57"/>
      <c r="Q764" s="57"/>
      <c r="R764" s="57"/>
      <c r="S764" s="57"/>
    </row>
    <row r="765" spans="2:19" x14ac:dyDescent="0.25">
      <c r="B765" s="61"/>
      <c r="D765" s="62"/>
      <c r="E765" s="57"/>
      <c r="F765" s="57"/>
      <c r="G765" s="57"/>
      <c r="H765" s="57"/>
      <c r="I765" s="57"/>
      <c r="J765" s="57"/>
      <c r="K765" s="57"/>
      <c r="L765" s="57"/>
      <c r="M765" s="57"/>
      <c r="N765" s="64"/>
      <c r="O765" s="57"/>
      <c r="P765" s="57"/>
      <c r="Q765" s="57"/>
      <c r="R765" s="57"/>
      <c r="S765" s="57"/>
    </row>
    <row r="766" spans="2:19" x14ac:dyDescent="0.25">
      <c r="B766" s="61"/>
      <c r="D766" s="62"/>
      <c r="E766" s="57"/>
      <c r="F766" s="57"/>
      <c r="G766" s="57"/>
      <c r="H766" s="57"/>
      <c r="I766" s="57"/>
      <c r="J766" s="57"/>
      <c r="K766" s="57"/>
      <c r="L766" s="57"/>
      <c r="M766" s="57"/>
      <c r="N766" s="64"/>
      <c r="O766" s="57"/>
      <c r="P766" s="57"/>
      <c r="Q766" s="57"/>
      <c r="R766" s="57"/>
      <c r="S766" s="57"/>
    </row>
    <row r="767" spans="2:19" x14ac:dyDescent="0.25">
      <c r="B767" s="61"/>
      <c r="D767" s="62"/>
      <c r="E767" s="57"/>
      <c r="F767" s="57"/>
      <c r="G767" s="57"/>
      <c r="H767" s="57"/>
      <c r="I767" s="57"/>
      <c r="J767" s="57"/>
      <c r="K767" s="57"/>
      <c r="L767" s="57"/>
      <c r="M767" s="57"/>
      <c r="N767" s="64"/>
      <c r="O767" s="57"/>
      <c r="P767" s="57"/>
      <c r="Q767" s="57"/>
      <c r="R767" s="57"/>
      <c r="S767" s="57"/>
    </row>
    <row r="768" spans="2:19" x14ac:dyDescent="0.25">
      <c r="B768" s="61"/>
      <c r="D768" s="62"/>
      <c r="E768" s="57"/>
      <c r="F768" s="57"/>
      <c r="G768" s="57"/>
      <c r="H768" s="57"/>
      <c r="I768" s="57"/>
      <c r="J768" s="57"/>
      <c r="K768" s="57"/>
      <c r="L768" s="57"/>
      <c r="M768" s="57"/>
      <c r="N768" s="64"/>
      <c r="O768" s="57"/>
      <c r="P768" s="57"/>
      <c r="Q768" s="57"/>
      <c r="R768" s="57"/>
      <c r="S768" s="57"/>
    </row>
    <row r="769" spans="2:19" x14ac:dyDescent="0.25">
      <c r="B769" s="61"/>
      <c r="D769" s="62"/>
      <c r="E769" s="57"/>
      <c r="F769" s="57"/>
      <c r="G769" s="57"/>
      <c r="H769" s="57"/>
      <c r="I769" s="57"/>
      <c r="J769" s="57"/>
      <c r="K769" s="57"/>
      <c r="L769" s="57"/>
      <c r="M769" s="57"/>
      <c r="N769" s="64"/>
      <c r="O769" s="57"/>
      <c r="P769" s="57"/>
      <c r="Q769" s="57"/>
      <c r="R769" s="57"/>
      <c r="S769" s="57"/>
    </row>
    <row r="770" spans="2:19" x14ac:dyDescent="0.25">
      <c r="B770" s="61"/>
      <c r="D770" s="62"/>
      <c r="E770" s="57"/>
      <c r="F770" s="57"/>
      <c r="G770" s="57"/>
      <c r="H770" s="57"/>
      <c r="I770" s="57"/>
      <c r="J770" s="57"/>
      <c r="K770" s="57"/>
      <c r="L770" s="57"/>
      <c r="M770" s="57"/>
      <c r="N770" s="64"/>
      <c r="O770" s="57"/>
      <c r="P770" s="57"/>
      <c r="Q770" s="57"/>
      <c r="R770" s="57"/>
      <c r="S770" s="57"/>
    </row>
    <row r="771" spans="2:19" x14ac:dyDescent="0.25">
      <c r="B771" s="61"/>
      <c r="D771" s="62"/>
      <c r="E771" s="57"/>
      <c r="F771" s="57"/>
      <c r="G771" s="57"/>
      <c r="H771" s="57"/>
      <c r="I771" s="57"/>
      <c r="J771" s="57"/>
      <c r="K771" s="57"/>
      <c r="L771" s="57"/>
      <c r="M771" s="57"/>
      <c r="N771" s="64"/>
      <c r="O771" s="57"/>
      <c r="P771" s="57"/>
      <c r="Q771" s="57"/>
      <c r="R771" s="57"/>
      <c r="S771" s="57"/>
    </row>
    <row r="772" spans="2:19" x14ac:dyDescent="0.25">
      <c r="B772" s="61"/>
      <c r="D772" s="62"/>
      <c r="E772" s="57"/>
      <c r="F772" s="57"/>
      <c r="G772" s="57"/>
      <c r="H772" s="57"/>
      <c r="I772" s="57"/>
      <c r="J772" s="57"/>
      <c r="K772" s="57"/>
      <c r="L772" s="57"/>
      <c r="M772" s="57"/>
      <c r="N772" s="64"/>
      <c r="O772" s="57"/>
      <c r="P772" s="57"/>
      <c r="Q772" s="57"/>
      <c r="R772" s="57"/>
      <c r="S772" s="57"/>
    </row>
    <row r="773" spans="2:19" x14ac:dyDescent="0.25">
      <c r="B773" s="61"/>
      <c r="D773" s="62"/>
      <c r="E773" s="57"/>
      <c r="F773" s="57"/>
      <c r="G773" s="57"/>
      <c r="H773" s="57"/>
      <c r="I773" s="57"/>
      <c r="J773" s="57"/>
      <c r="K773" s="57"/>
      <c r="L773" s="57"/>
      <c r="M773" s="57"/>
      <c r="N773" s="64"/>
      <c r="O773" s="57"/>
      <c r="P773" s="57"/>
      <c r="Q773" s="57"/>
      <c r="R773" s="57"/>
      <c r="S773" s="57"/>
    </row>
    <row r="774" spans="2:19" x14ac:dyDescent="0.25">
      <c r="B774" s="61"/>
      <c r="D774" s="62"/>
      <c r="E774" s="57"/>
      <c r="F774" s="57"/>
      <c r="G774" s="57"/>
      <c r="H774" s="57"/>
      <c r="I774" s="57"/>
      <c r="J774" s="57"/>
      <c r="K774" s="57"/>
      <c r="L774" s="57"/>
      <c r="M774" s="57"/>
      <c r="N774" s="64"/>
      <c r="O774" s="57"/>
      <c r="P774" s="57"/>
      <c r="Q774" s="57"/>
      <c r="R774" s="57"/>
      <c r="S774" s="57"/>
    </row>
    <row r="775" spans="2:19" x14ac:dyDescent="0.25">
      <c r="B775" s="61"/>
      <c r="D775" s="62"/>
      <c r="E775" s="57"/>
      <c r="F775" s="57"/>
      <c r="G775" s="57"/>
      <c r="H775" s="57"/>
      <c r="I775" s="57"/>
      <c r="J775" s="57"/>
      <c r="K775" s="57"/>
      <c r="L775" s="57"/>
      <c r="M775" s="57"/>
      <c r="N775" s="64"/>
      <c r="O775" s="57"/>
      <c r="P775" s="57"/>
      <c r="Q775" s="57"/>
      <c r="R775" s="57"/>
      <c r="S775" s="57"/>
    </row>
    <row r="776" spans="2:19" x14ac:dyDescent="0.25">
      <c r="B776" s="61"/>
      <c r="D776" s="62"/>
      <c r="E776" s="57"/>
      <c r="F776" s="57"/>
      <c r="G776" s="57"/>
      <c r="H776" s="57"/>
      <c r="I776" s="57"/>
      <c r="J776" s="57"/>
      <c r="K776" s="57"/>
      <c r="L776" s="57"/>
      <c r="M776" s="57"/>
      <c r="N776" s="64"/>
      <c r="O776" s="57"/>
      <c r="P776" s="57"/>
      <c r="Q776" s="57"/>
      <c r="R776" s="57"/>
      <c r="S776" s="57"/>
    </row>
    <row r="777" spans="2:19" x14ac:dyDescent="0.25">
      <c r="B777" s="61"/>
      <c r="D777" s="62"/>
      <c r="E777" s="57"/>
      <c r="F777" s="57"/>
      <c r="G777" s="57"/>
      <c r="H777" s="57"/>
      <c r="I777" s="57"/>
      <c r="J777" s="57"/>
      <c r="K777" s="57"/>
      <c r="L777" s="57"/>
      <c r="M777" s="57"/>
      <c r="N777" s="64"/>
      <c r="O777" s="57"/>
      <c r="P777" s="57"/>
      <c r="Q777" s="57"/>
      <c r="R777" s="57"/>
      <c r="S777" s="57"/>
    </row>
    <row r="778" spans="2:19" x14ac:dyDescent="0.25">
      <c r="B778" s="61"/>
      <c r="D778" s="62"/>
      <c r="E778" s="57"/>
      <c r="F778" s="57"/>
      <c r="G778" s="57"/>
      <c r="H778" s="57"/>
      <c r="I778" s="57"/>
      <c r="J778" s="57"/>
      <c r="K778" s="57"/>
      <c r="L778" s="57"/>
      <c r="M778" s="57"/>
      <c r="N778" s="64"/>
      <c r="O778" s="57"/>
      <c r="P778" s="57"/>
      <c r="Q778" s="57"/>
      <c r="R778" s="57"/>
      <c r="S778" s="57"/>
    </row>
    <row r="779" spans="2:19" x14ac:dyDescent="0.25">
      <c r="B779" s="61"/>
      <c r="D779" s="62"/>
      <c r="E779" s="57"/>
      <c r="F779" s="57"/>
      <c r="G779" s="57"/>
      <c r="H779" s="57"/>
      <c r="I779" s="57"/>
      <c r="J779" s="57"/>
      <c r="K779" s="57"/>
      <c r="L779" s="57"/>
      <c r="M779" s="57"/>
      <c r="N779" s="64"/>
      <c r="O779" s="57"/>
      <c r="P779" s="57"/>
      <c r="Q779" s="57"/>
      <c r="R779" s="57"/>
      <c r="S779" s="57"/>
    </row>
    <row r="780" spans="2:19" x14ac:dyDescent="0.25">
      <c r="B780" s="61"/>
      <c r="D780" s="62"/>
      <c r="E780" s="57"/>
      <c r="F780" s="57"/>
      <c r="G780" s="57"/>
      <c r="H780" s="57"/>
      <c r="I780" s="57"/>
      <c r="J780" s="57"/>
      <c r="K780" s="57"/>
      <c r="L780" s="57"/>
      <c r="M780" s="57"/>
      <c r="N780" s="64"/>
      <c r="O780" s="57"/>
      <c r="P780" s="57"/>
      <c r="Q780" s="57"/>
      <c r="R780" s="57"/>
      <c r="S780" s="57"/>
    </row>
    <row r="781" spans="2:19" x14ac:dyDescent="0.25">
      <c r="B781" s="61"/>
      <c r="D781" s="62"/>
      <c r="E781" s="57"/>
      <c r="F781" s="57"/>
      <c r="G781" s="57"/>
      <c r="H781" s="57"/>
      <c r="I781" s="57"/>
      <c r="J781" s="57"/>
      <c r="K781" s="57"/>
      <c r="L781" s="57"/>
      <c r="M781" s="57"/>
      <c r="N781" s="64"/>
      <c r="O781" s="57"/>
      <c r="P781" s="57"/>
      <c r="Q781" s="57"/>
      <c r="R781" s="57"/>
      <c r="S781" s="57"/>
    </row>
    <row r="782" spans="2:19" x14ac:dyDescent="0.25">
      <c r="B782" s="61"/>
      <c r="D782" s="62"/>
      <c r="E782" s="57"/>
      <c r="F782" s="57"/>
      <c r="G782" s="57"/>
      <c r="H782" s="57"/>
      <c r="I782" s="57"/>
      <c r="J782" s="57"/>
      <c r="K782" s="57"/>
      <c r="L782" s="57"/>
      <c r="M782" s="57"/>
      <c r="N782" s="64"/>
      <c r="O782" s="57"/>
      <c r="P782" s="57"/>
      <c r="Q782" s="57"/>
      <c r="R782" s="57"/>
      <c r="S782" s="57"/>
    </row>
    <row r="783" spans="2:19" x14ac:dyDescent="0.25">
      <c r="B783" s="61"/>
      <c r="D783" s="62"/>
      <c r="E783" s="57"/>
      <c r="F783" s="57"/>
      <c r="G783" s="57"/>
      <c r="H783" s="57"/>
      <c r="I783" s="57"/>
      <c r="J783" s="57"/>
      <c r="K783" s="57"/>
      <c r="L783" s="57"/>
      <c r="M783" s="57"/>
      <c r="N783" s="64"/>
      <c r="O783" s="57"/>
      <c r="P783" s="57"/>
      <c r="Q783" s="57"/>
      <c r="R783" s="57"/>
      <c r="S783" s="57"/>
    </row>
    <row r="784" spans="2:19" x14ac:dyDescent="0.25">
      <c r="B784" s="61"/>
      <c r="D784" s="62"/>
      <c r="E784" s="57"/>
      <c r="F784" s="57"/>
      <c r="G784" s="57"/>
      <c r="H784" s="57"/>
      <c r="I784" s="57"/>
      <c r="J784" s="57"/>
      <c r="K784" s="57"/>
      <c r="L784" s="57"/>
      <c r="M784" s="57"/>
      <c r="N784" s="64"/>
      <c r="O784" s="57"/>
      <c r="P784" s="57"/>
      <c r="Q784" s="57"/>
      <c r="R784" s="57"/>
      <c r="S784" s="57"/>
    </row>
    <row r="785" spans="2:19" x14ac:dyDescent="0.25">
      <c r="B785" s="61"/>
      <c r="D785" s="62"/>
      <c r="E785" s="57"/>
      <c r="F785" s="57"/>
      <c r="G785" s="57"/>
      <c r="H785" s="57"/>
      <c r="I785" s="57"/>
      <c r="J785" s="57"/>
      <c r="K785" s="57"/>
      <c r="L785" s="57"/>
      <c r="M785" s="57"/>
      <c r="N785" s="64"/>
      <c r="O785" s="57"/>
      <c r="P785" s="57"/>
      <c r="Q785" s="57"/>
      <c r="R785" s="57"/>
      <c r="S785" s="57"/>
    </row>
    <row r="786" spans="2:19" x14ac:dyDescent="0.25">
      <c r="B786" s="61"/>
      <c r="D786" s="62"/>
      <c r="E786" s="57"/>
      <c r="F786" s="57"/>
      <c r="G786" s="57"/>
      <c r="H786" s="57"/>
      <c r="I786" s="57"/>
      <c r="J786" s="57"/>
      <c r="K786" s="57"/>
      <c r="L786" s="57"/>
      <c r="M786" s="57"/>
      <c r="N786" s="64"/>
      <c r="O786" s="57"/>
      <c r="P786" s="57"/>
      <c r="Q786" s="57"/>
      <c r="R786" s="57"/>
      <c r="S786" s="57"/>
    </row>
    <row r="787" spans="2:19" x14ac:dyDescent="0.25">
      <c r="B787" s="61"/>
      <c r="D787" s="62"/>
      <c r="E787" s="57"/>
      <c r="F787" s="57"/>
      <c r="G787" s="57"/>
      <c r="H787" s="57"/>
      <c r="I787" s="57"/>
      <c r="J787" s="57"/>
      <c r="K787" s="57"/>
      <c r="L787" s="57"/>
      <c r="M787" s="57"/>
      <c r="N787" s="64"/>
      <c r="O787" s="57"/>
      <c r="P787" s="57"/>
      <c r="Q787" s="57"/>
      <c r="R787" s="57"/>
      <c r="S787" s="57"/>
    </row>
    <row r="788" spans="2:19" x14ac:dyDescent="0.25">
      <c r="B788" s="61"/>
      <c r="D788" s="62"/>
      <c r="E788" s="57"/>
      <c r="F788" s="57"/>
      <c r="G788" s="57"/>
      <c r="H788" s="57"/>
      <c r="I788" s="57"/>
      <c r="J788" s="57"/>
      <c r="K788" s="57"/>
      <c r="L788" s="57"/>
      <c r="M788" s="57"/>
      <c r="N788" s="64"/>
      <c r="O788" s="57"/>
      <c r="P788" s="57"/>
      <c r="Q788" s="57"/>
      <c r="R788" s="57"/>
      <c r="S788" s="57"/>
    </row>
    <row r="789" spans="2:19" x14ac:dyDescent="0.25">
      <c r="B789" s="61"/>
      <c r="D789" s="62"/>
      <c r="E789" s="57"/>
      <c r="F789" s="57"/>
      <c r="G789" s="57"/>
      <c r="H789" s="57"/>
      <c r="I789" s="57"/>
      <c r="J789" s="57"/>
      <c r="K789" s="57"/>
      <c r="L789" s="57"/>
      <c r="M789" s="57"/>
      <c r="N789" s="64"/>
      <c r="O789" s="57"/>
      <c r="P789" s="57"/>
      <c r="Q789" s="57"/>
      <c r="R789" s="57"/>
      <c r="S789" s="57"/>
    </row>
    <row r="790" spans="2:19" x14ac:dyDescent="0.25">
      <c r="B790" s="61"/>
      <c r="D790" s="62"/>
      <c r="E790" s="57"/>
      <c r="F790" s="57"/>
      <c r="G790" s="57"/>
      <c r="H790" s="57"/>
      <c r="I790" s="57"/>
      <c r="J790" s="57"/>
      <c r="K790" s="57"/>
      <c r="L790" s="57"/>
      <c r="M790" s="57"/>
      <c r="N790" s="64"/>
      <c r="O790" s="57"/>
      <c r="P790" s="57"/>
      <c r="Q790" s="57"/>
      <c r="R790" s="57"/>
      <c r="S790" s="57"/>
    </row>
    <row r="791" spans="2:19" x14ac:dyDescent="0.25">
      <c r="B791" s="61"/>
      <c r="D791" s="62"/>
      <c r="E791" s="57"/>
      <c r="F791" s="57"/>
      <c r="G791" s="57"/>
      <c r="H791" s="57"/>
      <c r="I791" s="57"/>
      <c r="J791" s="57"/>
      <c r="K791" s="57"/>
      <c r="L791" s="57"/>
      <c r="M791" s="57"/>
      <c r="N791" s="64"/>
      <c r="O791" s="57"/>
      <c r="P791" s="57"/>
      <c r="Q791" s="57"/>
      <c r="R791" s="57"/>
      <c r="S791" s="57"/>
    </row>
    <row r="792" spans="2:19" x14ac:dyDescent="0.25">
      <c r="B792" s="61"/>
      <c r="D792" s="62"/>
      <c r="E792" s="57"/>
      <c r="F792" s="57"/>
      <c r="G792" s="57"/>
      <c r="H792" s="57"/>
      <c r="I792" s="57"/>
      <c r="J792" s="57"/>
      <c r="K792" s="57"/>
      <c r="L792" s="57"/>
      <c r="M792" s="57"/>
      <c r="N792" s="64"/>
      <c r="O792" s="57"/>
      <c r="P792" s="57"/>
      <c r="Q792" s="57"/>
      <c r="R792" s="57"/>
      <c r="S792" s="57"/>
    </row>
    <row r="793" spans="2:19" x14ac:dyDescent="0.25">
      <c r="B793" s="61"/>
      <c r="D793" s="62"/>
      <c r="E793" s="57"/>
      <c r="F793" s="57"/>
      <c r="G793" s="57"/>
      <c r="H793" s="57"/>
      <c r="I793" s="57"/>
      <c r="J793" s="57"/>
      <c r="K793" s="57"/>
      <c r="L793" s="57"/>
      <c r="M793" s="57"/>
      <c r="N793" s="64"/>
      <c r="O793" s="57"/>
      <c r="P793" s="57"/>
      <c r="Q793" s="57"/>
      <c r="R793" s="57"/>
      <c r="S793" s="57"/>
    </row>
    <row r="794" spans="2:19" x14ac:dyDescent="0.25">
      <c r="B794" s="61"/>
      <c r="D794" s="62"/>
      <c r="E794" s="57"/>
      <c r="F794" s="57"/>
      <c r="G794" s="57"/>
      <c r="H794" s="57"/>
      <c r="I794" s="57"/>
      <c r="J794" s="57"/>
      <c r="K794" s="57"/>
      <c r="L794" s="57"/>
      <c r="M794" s="57"/>
      <c r="N794" s="64"/>
      <c r="O794" s="57"/>
      <c r="P794" s="57"/>
      <c r="Q794" s="57"/>
      <c r="R794" s="57"/>
      <c r="S794" s="57"/>
    </row>
    <row r="795" spans="2:19" x14ac:dyDescent="0.25">
      <c r="B795" s="61"/>
      <c r="D795" s="62"/>
      <c r="E795" s="57"/>
      <c r="F795" s="57"/>
      <c r="G795" s="57"/>
      <c r="H795" s="57"/>
      <c r="I795" s="57"/>
      <c r="J795" s="57"/>
      <c r="K795" s="57"/>
      <c r="L795" s="57"/>
      <c r="M795" s="57"/>
      <c r="N795" s="64"/>
      <c r="O795" s="57"/>
      <c r="P795" s="57"/>
      <c r="Q795" s="57"/>
      <c r="R795" s="57"/>
      <c r="S795" s="57"/>
    </row>
    <row r="796" spans="2:19" x14ac:dyDescent="0.25">
      <c r="B796" s="61"/>
      <c r="D796" s="62"/>
      <c r="E796" s="57"/>
      <c r="F796" s="57"/>
      <c r="G796" s="57"/>
      <c r="H796" s="57"/>
      <c r="I796" s="57"/>
      <c r="J796" s="57"/>
      <c r="K796" s="57"/>
      <c r="L796" s="57"/>
      <c r="M796" s="57"/>
      <c r="N796" s="64"/>
      <c r="O796" s="57"/>
      <c r="P796" s="57"/>
      <c r="Q796" s="57"/>
      <c r="R796" s="57"/>
      <c r="S796" s="57"/>
    </row>
    <row r="797" spans="2:19" x14ac:dyDescent="0.25">
      <c r="B797" s="61"/>
      <c r="D797" s="62"/>
      <c r="E797" s="57"/>
      <c r="F797" s="57"/>
      <c r="G797" s="57"/>
      <c r="H797" s="57"/>
      <c r="I797" s="57"/>
      <c r="J797" s="57"/>
      <c r="K797" s="57"/>
      <c r="L797" s="57"/>
      <c r="M797" s="57"/>
      <c r="N797" s="64"/>
      <c r="O797" s="57"/>
      <c r="P797" s="57"/>
      <c r="Q797" s="57"/>
      <c r="R797" s="57"/>
      <c r="S797" s="57"/>
    </row>
    <row r="798" spans="2:19" x14ac:dyDescent="0.25">
      <c r="B798" s="61"/>
      <c r="D798" s="62"/>
      <c r="E798" s="57"/>
      <c r="F798" s="57"/>
      <c r="G798" s="57"/>
      <c r="H798" s="57"/>
      <c r="I798" s="57"/>
      <c r="J798" s="57"/>
      <c r="K798" s="57"/>
      <c r="L798" s="57"/>
      <c r="M798" s="57"/>
      <c r="N798" s="64"/>
      <c r="O798" s="57"/>
      <c r="P798" s="57"/>
      <c r="Q798" s="57"/>
      <c r="R798" s="57"/>
      <c r="S798" s="57"/>
    </row>
    <row r="799" spans="2:19" x14ac:dyDescent="0.25">
      <c r="B799" s="61"/>
      <c r="D799" s="62"/>
      <c r="E799" s="57"/>
      <c r="F799" s="57"/>
      <c r="G799" s="57"/>
      <c r="H799" s="57"/>
      <c r="I799" s="57"/>
      <c r="J799" s="57"/>
      <c r="K799" s="57"/>
      <c r="L799" s="57"/>
      <c r="M799" s="57"/>
      <c r="N799" s="64"/>
      <c r="O799" s="57"/>
      <c r="P799" s="57"/>
      <c r="Q799" s="57"/>
      <c r="R799" s="57"/>
      <c r="S799" s="57"/>
    </row>
    <row r="800" spans="2:19" x14ac:dyDescent="0.25">
      <c r="B800" s="61"/>
      <c r="D800" s="62"/>
      <c r="E800" s="57"/>
      <c r="F800" s="57"/>
      <c r="G800" s="57"/>
      <c r="H800" s="57"/>
      <c r="I800" s="57"/>
      <c r="J800" s="57"/>
      <c r="K800" s="57"/>
      <c r="L800" s="57"/>
      <c r="M800" s="57"/>
      <c r="N800" s="64"/>
      <c r="O800" s="57"/>
      <c r="P800" s="57"/>
      <c r="Q800" s="57"/>
      <c r="R800" s="57"/>
      <c r="S800" s="57"/>
    </row>
    <row r="801" spans="2:19" x14ac:dyDescent="0.25">
      <c r="B801" s="61"/>
      <c r="D801" s="62"/>
      <c r="E801" s="57"/>
      <c r="F801" s="57"/>
      <c r="G801" s="57"/>
      <c r="H801" s="57"/>
      <c r="I801" s="57"/>
      <c r="J801" s="57"/>
      <c r="K801" s="57"/>
      <c r="L801" s="57"/>
      <c r="M801" s="57"/>
      <c r="N801" s="64"/>
      <c r="O801" s="57"/>
      <c r="P801" s="57"/>
      <c r="Q801" s="57"/>
      <c r="R801" s="57"/>
      <c r="S801" s="57"/>
    </row>
    <row r="802" spans="2:19" x14ac:dyDescent="0.25">
      <c r="B802" s="61"/>
      <c r="D802" s="62"/>
      <c r="E802" s="57"/>
      <c r="F802" s="57"/>
      <c r="G802" s="57"/>
      <c r="H802" s="57"/>
      <c r="I802" s="57"/>
      <c r="J802" s="57"/>
      <c r="K802" s="57"/>
      <c r="L802" s="57"/>
      <c r="M802" s="57"/>
      <c r="N802" s="64"/>
      <c r="O802" s="57"/>
      <c r="P802" s="57"/>
      <c r="Q802" s="57"/>
      <c r="R802" s="57"/>
      <c r="S802" s="57"/>
    </row>
    <row r="803" spans="2:19" x14ac:dyDescent="0.25">
      <c r="B803" s="61"/>
      <c r="D803" s="62"/>
      <c r="E803" s="57"/>
      <c r="F803" s="57"/>
      <c r="G803" s="57"/>
      <c r="H803" s="57"/>
      <c r="I803" s="57"/>
      <c r="J803" s="57"/>
      <c r="K803" s="57"/>
      <c r="L803" s="57"/>
      <c r="M803" s="57"/>
      <c r="N803" s="64"/>
      <c r="O803" s="57"/>
      <c r="P803" s="57"/>
      <c r="Q803" s="57"/>
      <c r="R803" s="57"/>
      <c r="S803" s="57"/>
    </row>
    <row r="804" spans="2:19" x14ac:dyDescent="0.25">
      <c r="B804" s="61"/>
      <c r="D804" s="62"/>
      <c r="E804" s="57"/>
      <c r="F804" s="57"/>
      <c r="G804" s="57"/>
      <c r="H804" s="57"/>
      <c r="I804" s="57"/>
      <c r="J804" s="57"/>
      <c r="K804" s="57"/>
      <c r="L804" s="57"/>
      <c r="M804" s="57"/>
      <c r="N804" s="64"/>
      <c r="O804" s="57"/>
      <c r="P804" s="57"/>
      <c r="Q804" s="57"/>
      <c r="R804" s="57"/>
      <c r="S804" s="57"/>
    </row>
    <row r="805" spans="2:19" x14ac:dyDescent="0.25">
      <c r="B805" s="61"/>
      <c r="D805" s="62"/>
      <c r="E805" s="57"/>
      <c r="F805" s="57"/>
      <c r="G805" s="57"/>
      <c r="H805" s="57"/>
      <c r="I805" s="57"/>
      <c r="J805" s="57"/>
      <c r="K805" s="57"/>
      <c r="L805" s="57"/>
      <c r="M805" s="57"/>
      <c r="N805" s="64"/>
      <c r="O805" s="57"/>
      <c r="P805" s="57"/>
      <c r="Q805" s="57"/>
      <c r="R805" s="57"/>
      <c r="S805" s="57"/>
    </row>
    <row r="806" spans="2:19" x14ac:dyDescent="0.25">
      <c r="B806" s="61"/>
      <c r="D806" s="62"/>
      <c r="E806" s="57"/>
      <c r="F806" s="57"/>
      <c r="G806" s="57"/>
      <c r="H806" s="57"/>
      <c r="I806" s="57"/>
      <c r="J806" s="57"/>
      <c r="K806" s="57"/>
      <c r="L806" s="57"/>
      <c r="M806" s="57"/>
      <c r="N806" s="64"/>
      <c r="O806" s="57"/>
      <c r="P806" s="57"/>
      <c r="Q806" s="57"/>
      <c r="R806" s="57"/>
      <c r="S806" s="57"/>
    </row>
    <row r="807" spans="2:19" x14ac:dyDescent="0.25">
      <c r="B807" s="61"/>
      <c r="D807" s="62"/>
      <c r="E807" s="57"/>
      <c r="F807" s="57"/>
      <c r="G807" s="57"/>
      <c r="H807" s="57"/>
      <c r="I807" s="57"/>
      <c r="J807" s="57"/>
      <c r="K807" s="57"/>
      <c r="L807" s="57"/>
      <c r="M807" s="57"/>
      <c r="N807" s="64"/>
      <c r="O807" s="57"/>
      <c r="P807" s="57"/>
      <c r="Q807" s="57"/>
      <c r="R807" s="57"/>
      <c r="S807" s="57"/>
    </row>
    <row r="808" spans="2:19" x14ac:dyDescent="0.25">
      <c r="B808" s="61"/>
      <c r="D808" s="62"/>
      <c r="E808" s="57"/>
      <c r="F808" s="57"/>
      <c r="G808" s="57"/>
      <c r="H808" s="57"/>
      <c r="I808" s="57"/>
      <c r="J808" s="57"/>
      <c r="K808" s="57"/>
      <c r="L808" s="57"/>
      <c r="M808" s="57"/>
      <c r="N808" s="64"/>
      <c r="O808" s="57"/>
      <c r="P808" s="57"/>
      <c r="Q808" s="57"/>
      <c r="R808" s="57"/>
      <c r="S808" s="57"/>
    </row>
    <row r="809" spans="2:19" x14ac:dyDescent="0.25">
      <c r="B809" s="61"/>
      <c r="D809" s="62"/>
      <c r="E809" s="57"/>
      <c r="F809" s="57"/>
      <c r="G809" s="57"/>
      <c r="H809" s="57"/>
      <c r="I809" s="57"/>
      <c r="J809" s="57"/>
      <c r="K809" s="57"/>
      <c r="L809" s="57"/>
      <c r="M809" s="57"/>
      <c r="N809" s="64"/>
      <c r="O809" s="57"/>
      <c r="P809" s="57"/>
      <c r="Q809" s="57"/>
      <c r="R809" s="57"/>
      <c r="S809" s="57"/>
    </row>
    <row r="810" spans="2:19" x14ac:dyDescent="0.25">
      <c r="B810" s="61"/>
      <c r="D810" s="62"/>
      <c r="E810" s="57"/>
      <c r="F810" s="57"/>
      <c r="G810" s="57"/>
      <c r="H810" s="57"/>
      <c r="I810" s="57"/>
      <c r="J810" s="57"/>
      <c r="K810" s="57"/>
      <c r="L810" s="57"/>
      <c r="M810" s="57"/>
      <c r="N810" s="64"/>
      <c r="O810" s="57"/>
      <c r="P810" s="57"/>
      <c r="Q810" s="57"/>
      <c r="R810" s="57"/>
      <c r="S810" s="57"/>
    </row>
    <row r="811" spans="2:19" x14ac:dyDescent="0.25">
      <c r="B811" s="61"/>
      <c r="D811" s="62"/>
      <c r="E811" s="57"/>
      <c r="F811" s="57"/>
      <c r="G811" s="57"/>
      <c r="H811" s="57"/>
      <c r="I811" s="57"/>
      <c r="J811" s="57"/>
      <c r="K811" s="57"/>
      <c r="L811" s="57"/>
      <c r="M811" s="57"/>
      <c r="N811" s="64"/>
      <c r="O811" s="57"/>
      <c r="P811" s="57"/>
      <c r="Q811" s="57"/>
      <c r="R811" s="57"/>
      <c r="S811" s="57"/>
    </row>
    <row r="812" spans="2:19" x14ac:dyDescent="0.25">
      <c r="B812" s="61"/>
      <c r="D812" s="62"/>
      <c r="E812" s="57"/>
      <c r="F812" s="57"/>
      <c r="G812" s="57"/>
      <c r="H812" s="57"/>
      <c r="I812" s="57"/>
      <c r="J812" s="57"/>
      <c r="K812" s="57"/>
      <c r="L812" s="57"/>
      <c r="M812" s="57"/>
      <c r="N812" s="64"/>
      <c r="O812" s="57"/>
      <c r="P812" s="57"/>
      <c r="Q812" s="57"/>
      <c r="R812" s="57"/>
      <c r="S812" s="57"/>
    </row>
    <row r="813" spans="2:19" x14ac:dyDescent="0.25">
      <c r="B813" s="61"/>
      <c r="D813" s="62"/>
      <c r="E813" s="57"/>
      <c r="F813" s="57"/>
      <c r="G813" s="57"/>
      <c r="H813" s="57"/>
      <c r="I813" s="57"/>
      <c r="J813" s="57"/>
      <c r="K813" s="57"/>
      <c r="L813" s="57"/>
      <c r="M813" s="57"/>
      <c r="N813" s="64"/>
      <c r="O813" s="57"/>
      <c r="P813" s="57"/>
      <c r="Q813" s="57"/>
      <c r="R813" s="57"/>
      <c r="S813" s="57"/>
    </row>
    <row r="814" spans="2:19" x14ac:dyDescent="0.25">
      <c r="B814" s="61"/>
      <c r="D814" s="62"/>
      <c r="E814" s="57"/>
      <c r="F814" s="57"/>
      <c r="G814" s="57"/>
      <c r="H814" s="57"/>
      <c r="I814" s="57"/>
      <c r="J814" s="57"/>
      <c r="K814" s="57"/>
      <c r="L814" s="57"/>
      <c r="M814" s="57"/>
      <c r="N814" s="64"/>
      <c r="O814" s="57"/>
      <c r="P814" s="57"/>
      <c r="Q814" s="57"/>
      <c r="R814" s="57"/>
      <c r="S814" s="57"/>
    </row>
    <row r="815" spans="2:19" x14ac:dyDescent="0.25">
      <c r="B815" s="61"/>
      <c r="D815" s="62"/>
      <c r="E815" s="57"/>
      <c r="F815" s="57"/>
      <c r="G815" s="57"/>
      <c r="H815" s="57"/>
      <c r="I815" s="57"/>
      <c r="J815" s="57"/>
      <c r="K815" s="57"/>
      <c r="L815" s="57"/>
      <c r="M815" s="57"/>
      <c r="N815" s="64"/>
      <c r="O815" s="57"/>
      <c r="P815" s="57"/>
      <c r="Q815" s="57"/>
      <c r="R815" s="57"/>
      <c r="S815" s="57"/>
    </row>
    <row r="816" spans="2:19" x14ac:dyDescent="0.25">
      <c r="B816" s="61"/>
      <c r="D816" s="62"/>
      <c r="E816" s="57"/>
      <c r="F816" s="57"/>
      <c r="G816" s="57"/>
      <c r="H816" s="57"/>
      <c r="I816" s="57"/>
      <c r="J816" s="57"/>
      <c r="K816" s="57"/>
      <c r="L816" s="57"/>
      <c r="M816" s="57"/>
      <c r="N816" s="64"/>
      <c r="O816" s="57"/>
      <c r="P816" s="57"/>
      <c r="Q816" s="57"/>
      <c r="R816" s="57"/>
      <c r="S816" s="57"/>
    </row>
    <row r="817" spans="2:19" x14ac:dyDescent="0.25">
      <c r="B817" s="61"/>
      <c r="D817" s="62"/>
      <c r="E817" s="57"/>
      <c r="F817" s="57"/>
      <c r="G817" s="57"/>
      <c r="H817" s="57"/>
      <c r="I817" s="57"/>
      <c r="J817" s="57"/>
      <c r="K817" s="57"/>
      <c r="L817" s="57"/>
      <c r="M817" s="57"/>
      <c r="N817" s="64"/>
      <c r="O817" s="57"/>
      <c r="P817" s="57"/>
      <c r="Q817" s="57"/>
      <c r="R817" s="57"/>
      <c r="S817" s="57"/>
    </row>
    <row r="818" spans="2:19" x14ac:dyDescent="0.25">
      <c r="B818" s="61"/>
      <c r="D818" s="62"/>
      <c r="E818" s="57"/>
      <c r="F818" s="57"/>
      <c r="G818" s="57"/>
      <c r="H818" s="57"/>
      <c r="I818" s="57"/>
      <c r="J818" s="57"/>
      <c r="K818" s="57"/>
      <c r="L818" s="57"/>
      <c r="M818" s="57"/>
      <c r="N818" s="64"/>
      <c r="O818" s="57"/>
      <c r="P818" s="57"/>
      <c r="Q818" s="57"/>
      <c r="R818" s="57"/>
      <c r="S818" s="57"/>
    </row>
    <row r="819" spans="2:19" x14ac:dyDescent="0.25">
      <c r="B819" s="61"/>
      <c r="D819" s="62"/>
      <c r="E819" s="57"/>
      <c r="F819" s="57"/>
      <c r="G819" s="57"/>
      <c r="H819" s="57"/>
      <c r="I819" s="57"/>
      <c r="J819" s="57"/>
      <c r="K819" s="57"/>
      <c r="L819" s="57"/>
      <c r="M819" s="57"/>
      <c r="N819" s="64"/>
      <c r="O819" s="57"/>
      <c r="P819" s="57"/>
      <c r="Q819" s="57"/>
      <c r="R819" s="57"/>
      <c r="S819" s="57"/>
    </row>
    <row r="820" spans="2:19" x14ac:dyDescent="0.25">
      <c r="B820" s="61"/>
      <c r="D820" s="62"/>
      <c r="E820" s="57"/>
      <c r="F820" s="57"/>
      <c r="G820" s="57"/>
      <c r="H820" s="57"/>
      <c r="I820" s="57"/>
      <c r="J820" s="57"/>
      <c r="K820" s="57"/>
      <c r="L820" s="57"/>
      <c r="M820" s="57"/>
      <c r="N820" s="64"/>
      <c r="O820" s="57"/>
      <c r="P820" s="57"/>
      <c r="Q820" s="57"/>
      <c r="R820" s="57"/>
      <c r="S820" s="57"/>
    </row>
    <row r="821" spans="2:19" x14ac:dyDescent="0.25">
      <c r="B821" s="61"/>
      <c r="D821" s="62"/>
      <c r="E821" s="57"/>
      <c r="F821" s="57"/>
      <c r="G821" s="57"/>
      <c r="H821" s="57"/>
      <c r="I821" s="57"/>
      <c r="J821" s="57"/>
      <c r="K821" s="57"/>
      <c r="L821" s="57"/>
      <c r="M821" s="57"/>
      <c r="N821" s="64"/>
      <c r="O821" s="57"/>
      <c r="P821" s="57"/>
      <c r="Q821" s="57"/>
      <c r="R821" s="57"/>
      <c r="S821" s="57"/>
    </row>
    <row r="822" spans="2:19" x14ac:dyDescent="0.25">
      <c r="B822" s="61"/>
      <c r="D822" s="62"/>
      <c r="E822" s="57"/>
      <c r="F822" s="57"/>
      <c r="G822" s="57"/>
      <c r="H822" s="57"/>
      <c r="I822" s="57"/>
      <c r="J822" s="57"/>
      <c r="K822" s="57"/>
      <c r="L822" s="57"/>
      <c r="M822" s="57"/>
      <c r="N822" s="64"/>
      <c r="O822" s="57"/>
      <c r="P822" s="57"/>
      <c r="Q822" s="57"/>
      <c r="R822" s="57"/>
      <c r="S822" s="57"/>
    </row>
    <row r="823" spans="2:19" x14ac:dyDescent="0.25">
      <c r="B823" s="61"/>
      <c r="D823" s="62"/>
      <c r="E823" s="57"/>
      <c r="F823" s="57"/>
      <c r="G823" s="57"/>
      <c r="H823" s="57"/>
      <c r="I823" s="57"/>
      <c r="J823" s="57"/>
      <c r="K823" s="57"/>
      <c r="L823" s="57"/>
      <c r="M823" s="57"/>
      <c r="N823" s="64"/>
      <c r="O823" s="57"/>
      <c r="P823" s="57"/>
      <c r="Q823" s="57"/>
      <c r="R823" s="57"/>
      <c r="S823" s="57"/>
    </row>
    <row r="824" spans="2:19" x14ac:dyDescent="0.25">
      <c r="B824" s="61"/>
      <c r="D824" s="62"/>
      <c r="E824" s="57"/>
      <c r="F824" s="57"/>
      <c r="G824" s="57"/>
      <c r="H824" s="57"/>
      <c r="I824" s="57"/>
      <c r="J824" s="57"/>
      <c r="K824" s="57"/>
      <c r="L824" s="57"/>
      <c r="M824" s="57"/>
      <c r="N824" s="64"/>
      <c r="O824" s="57"/>
      <c r="P824" s="57"/>
      <c r="Q824" s="57"/>
      <c r="R824" s="57"/>
      <c r="S824" s="57"/>
    </row>
    <row r="825" spans="2:19" x14ac:dyDescent="0.25">
      <c r="B825" s="61"/>
      <c r="D825" s="62"/>
      <c r="E825" s="57"/>
      <c r="F825" s="57"/>
      <c r="G825" s="57"/>
      <c r="H825" s="57"/>
      <c r="I825" s="57"/>
      <c r="J825" s="57"/>
      <c r="K825" s="57"/>
      <c r="L825" s="57"/>
      <c r="M825" s="57"/>
      <c r="N825" s="64"/>
      <c r="O825" s="57"/>
      <c r="P825" s="57"/>
      <c r="Q825" s="57"/>
      <c r="R825" s="57"/>
      <c r="S825" s="57"/>
    </row>
    <row r="826" spans="2:19" x14ac:dyDescent="0.25">
      <c r="B826" s="61"/>
      <c r="D826" s="62"/>
      <c r="E826" s="57"/>
      <c r="F826" s="57"/>
      <c r="G826" s="57"/>
      <c r="H826" s="57"/>
      <c r="I826" s="57"/>
      <c r="J826" s="57"/>
      <c r="K826" s="57"/>
      <c r="L826" s="57"/>
      <c r="M826" s="57"/>
      <c r="N826" s="64"/>
      <c r="O826" s="57"/>
      <c r="P826" s="57"/>
      <c r="Q826" s="57"/>
      <c r="R826" s="57"/>
      <c r="S826" s="57"/>
    </row>
    <row r="827" spans="2:19" x14ac:dyDescent="0.25">
      <c r="B827" s="61"/>
      <c r="D827" s="62"/>
      <c r="E827" s="57"/>
      <c r="F827" s="57"/>
      <c r="G827" s="57"/>
      <c r="H827" s="57"/>
      <c r="I827" s="57"/>
      <c r="J827" s="57"/>
      <c r="K827" s="57"/>
      <c r="L827" s="57"/>
      <c r="M827" s="57"/>
      <c r="N827" s="64"/>
      <c r="O827" s="57"/>
      <c r="P827" s="57"/>
      <c r="Q827" s="57"/>
      <c r="R827" s="57"/>
      <c r="S827" s="57"/>
    </row>
    <row r="828" spans="2:19" x14ac:dyDescent="0.25">
      <c r="B828" s="61"/>
      <c r="D828" s="62"/>
      <c r="E828" s="57"/>
      <c r="F828" s="57"/>
      <c r="G828" s="57"/>
      <c r="H828" s="57"/>
      <c r="I828" s="57"/>
      <c r="J828" s="57"/>
      <c r="K828" s="57"/>
      <c r="L828" s="57"/>
      <c r="M828" s="57"/>
      <c r="N828" s="64"/>
      <c r="O828" s="57"/>
      <c r="P828" s="57"/>
      <c r="Q828" s="57"/>
      <c r="R828" s="57"/>
      <c r="S828" s="57"/>
    </row>
    <row r="829" spans="2:19" x14ac:dyDescent="0.25">
      <c r="B829" s="61"/>
      <c r="D829" s="62"/>
      <c r="E829" s="57"/>
      <c r="F829" s="57"/>
      <c r="G829" s="57"/>
      <c r="H829" s="57"/>
      <c r="I829" s="57"/>
      <c r="J829" s="57"/>
      <c r="K829" s="57"/>
      <c r="L829" s="57"/>
      <c r="M829" s="57"/>
      <c r="N829" s="64"/>
      <c r="O829" s="57"/>
      <c r="P829" s="57"/>
      <c r="Q829" s="57"/>
      <c r="R829" s="57"/>
      <c r="S829" s="57"/>
    </row>
    <row r="830" spans="2:19" x14ac:dyDescent="0.25">
      <c r="B830" s="61"/>
      <c r="D830" s="62"/>
      <c r="E830" s="57"/>
      <c r="F830" s="57"/>
      <c r="G830" s="57"/>
      <c r="H830" s="57"/>
      <c r="I830" s="57"/>
      <c r="J830" s="57"/>
      <c r="K830" s="57"/>
      <c r="L830" s="57"/>
      <c r="M830" s="57"/>
      <c r="N830" s="64"/>
      <c r="O830" s="57"/>
      <c r="P830" s="57"/>
      <c r="Q830" s="57"/>
      <c r="R830" s="57"/>
      <c r="S830" s="57"/>
    </row>
    <row r="831" spans="2:19" x14ac:dyDescent="0.25">
      <c r="B831" s="61"/>
      <c r="D831" s="62"/>
      <c r="E831" s="57"/>
      <c r="F831" s="57"/>
      <c r="G831" s="57"/>
      <c r="H831" s="57"/>
      <c r="I831" s="57"/>
      <c r="J831" s="57"/>
      <c r="K831" s="57"/>
      <c r="L831" s="57"/>
      <c r="M831" s="57"/>
      <c r="N831" s="64"/>
      <c r="O831" s="57"/>
      <c r="P831" s="57"/>
      <c r="Q831" s="57"/>
      <c r="R831" s="57"/>
      <c r="S831" s="57"/>
    </row>
    <row r="832" spans="2:19" x14ac:dyDescent="0.25">
      <c r="B832" s="61"/>
      <c r="D832" s="62"/>
      <c r="E832" s="57"/>
      <c r="F832" s="57"/>
      <c r="G832" s="57"/>
      <c r="H832" s="57"/>
      <c r="I832" s="57"/>
      <c r="J832" s="57"/>
      <c r="K832" s="57"/>
      <c r="L832" s="57"/>
      <c r="M832" s="57"/>
      <c r="N832" s="64"/>
      <c r="O832" s="57"/>
      <c r="P832" s="57"/>
      <c r="Q832" s="57"/>
      <c r="R832" s="57"/>
      <c r="S832" s="57"/>
    </row>
    <row r="833" spans="2:19" x14ac:dyDescent="0.25">
      <c r="B833" s="61"/>
      <c r="D833" s="62"/>
      <c r="E833" s="57"/>
      <c r="F833" s="57"/>
      <c r="G833" s="57"/>
      <c r="H833" s="57"/>
      <c r="I833" s="57"/>
      <c r="J833" s="57"/>
      <c r="K833" s="57"/>
      <c r="L833" s="57"/>
      <c r="M833" s="57"/>
      <c r="N833" s="64"/>
      <c r="O833" s="57"/>
      <c r="P833" s="57"/>
      <c r="Q833" s="57"/>
      <c r="R833" s="57"/>
      <c r="S833" s="57"/>
    </row>
    <row r="834" spans="2:19" x14ac:dyDescent="0.25">
      <c r="B834" s="61"/>
      <c r="D834" s="62"/>
      <c r="E834" s="57"/>
      <c r="F834" s="57"/>
      <c r="G834" s="57"/>
      <c r="H834" s="57"/>
      <c r="I834" s="57"/>
      <c r="J834" s="57"/>
      <c r="K834" s="57"/>
      <c r="L834" s="57"/>
      <c r="M834" s="57"/>
      <c r="N834" s="64"/>
      <c r="O834" s="57"/>
      <c r="P834" s="57"/>
      <c r="Q834" s="57"/>
      <c r="R834" s="57"/>
      <c r="S834" s="57"/>
    </row>
    <row r="835" spans="2:19" x14ac:dyDescent="0.25">
      <c r="B835" s="61"/>
      <c r="D835" s="62"/>
      <c r="E835" s="57"/>
      <c r="F835" s="57"/>
      <c r="G835" s="57"/>
      <c r="H835" s="57"/>
      <c r="I835" s="57"/>
      <c r="J835" s="57"/>
      <c r="K835" s="57"/>
      <c r="L835" s="57"/>
      <c r="M835" s="57"/>
      <c r="N835" s="64"/>
      <c r="O835" s="57"/>
      <c r="P835" s="57"/>
      <c r="Q835" s="57"/>
      <c r="R835" s="57"/>
      <c r="S835" s="57"/>
    </row>
    <row r="836" spans="2:19" x14ac:dyDescent="0.25">
      <c r="B836" s="61"/>
      <c r="D836" s="62"/>
      <c r="E836" s="57"/>
      <c r="F836" s="57"/>
      <c r="G836" s="57"/>
      <c r="H836" s="57"/>
      <c r="I836" s="57"/>
      <c r="P836" s="57"/>
      <c r="Q836" s="57"/>
      <c r="R836" s="57"/>
      <c r="S836" s="57"/>
    </row>
    <row r="837" spans="2:19" x14ac:dyDescent="0.25">
      <c r="B837" s="61"/>
      <c r="D837" s="62"/>
      <c r="E837" s="57"/>
      <c r="F837" s="57"/>
      <c r="G837" s="57"/>
      <c r="H837" s="57"/>
      <c r="I837" s="57"/>
      <c r="P837" s="57"/>
      <c r="Q837" s="57"/>
      <c r="R837" s="57"/>
      <c r="S837" s="57"/>
    </row>
    <row r="838" spans="2:19" x14ac:dyDescent="0.25">
      <c r="B838" s="61"/>
      <c r="D838" s="62"/>
      <c r="E838" s="57"/>
      <c r="F838" s="57"/>
      <c r="G838" s="57"/>
      <c r="H838" s="57"/>
      <c r="I838" s="57"/>
      <c r="P838" s="57"/>
      <c r="Q838" s="57"/>
      <c r="R838" s="57"/>
      <c r="S838" s="57"/>
    </row>
  </sheetData>
  <mergeCells count="9">
    <mergeCell ref="B8:B9"/>
    <mergeCell ref="C8:C9"/>
    <mergeCell ref="B10:D10"/>
    <mergeCell ref="A1:E1"/>
    <mergeCell ref="B3:B5"/>
    <mergeCell ref="C3:C5"/>
    <mergeCell ref="D4:D5"/>
    <mergeCell ref="B6:B7"/>
    <mergeCell ref="C6:C7"/>
  </mergeCells>
  <pageMargins left="0.7" right="0.7" top="0.75" bottom="0.75" header="0" footer="0"/>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48B12D-04CA-4042-800A-6954D6DEB6C9}">
  <dimension ref="B2:I256"/>
  <sheetViews>
    <sheetView showGridLines="0" zoomScaleNormal="100" workbookViewId="0">
      <pane ySplit="5" topLeftCell="A226" activePane="bottomLeft" state="frozen"/>
      <selection pane="bottomLeft" activeCell="C252" sqref="C252"/>
    </sheetView>
  </sheetViews>
  <sheetFormatPr defaultRowHeight="15" x14ac:dyDescent="0.25"/>
  <cols>
    <col min="2" max="2" width="7.85546875" customWidth="1"/>
    <col min="3" max="3" width="22.5703125" customWidth="1"/>
    <col min="4" max="4" width="23.42578125" customWidth="1"/>
    <col min="5" max="5" width="16.7109375" style="87" customWidth="1"/>
    <col min="6" max="6" width="20.5703125" customWidth="1"/>
    <col min="7" max="7" width="17" customWidth="1"/>
    <col min="8" max="8" width="16.42578125" bestFit="1" customWidth="1"/>
    <col min="9" max="9" width="255.5703125" bestFit="1" customWidth="1"/>
  </cols>
  <sheetData>
    <row r="2" spans="2:9" ht="15.75" x14ac:dyDescent="0.25">
      <c r="B2" s="86" t="s">
        <v>96</v>
      </c>
    </row>
    <row r="3" spans="2:9" ht="15.75" x14ac:dyDescent="0.25">
      <c r="B3" s="86" t="s">
        <v>97</v>
      </c>
    </row>
    <row r="5" spans="2:9" ht="15.75" x14ac:dyDescent="0.25">
      <c r="B5" s="88" t="s">
        <v>31</v>
      </c>
      <c r="C5" s="88" t="s">
        <v>57</v>
      </c>
      <c r="D5" s="88" t="s">
        <v>58</v>
      </c>
      <c r="E5" s="89" t="s">
        <v>59</v>
      </c>
      <c r="F5" s="90" t="s">
        <v>60</v>
      </c>
      <c r="G5" s="90" t="s">
        <v>98</v>
      </c>
      <c r="H5" s="88" t="s">
        <v>61</v>
      </c>
      <c r="I5" s="88" t="s">
        <v>62</v>
      </c>
    </row>
    <row r="6" spans="2:9" ht="15.75" x14ac:dyDescent="0.25">
      <c r="B6" s="76">
        <v>1</v>
      </c>
      <c r="C6" s="77" t="s">
        <v>56</v>
      </c>
      <c r="D6" s="77" t="s">
        <v>63</v>
      </c>
      <c r="E6" s="91">
        <v>45151</v>
      </c>
      <c r="F6" s="78" t="s">
        <v>99</v>
      </c>
      <c r="G6" s="92">
        <v>1765445</v>
      </c>
      <c r="H6" s="77" t="s">
        <v>97</v>
      </c>
      <c r="I6" s="77" t="s">
        <v>100</v>
      </c>
    </row>
    <row r="7" spans="2:9" ht="15.75" x14ac:dyDescent="0.25">
      <c r="B7" s="76">
        <v>2</v>
      </c>
      <c r="C7" s="77" t="s">
        <v>56</v>
      </c>
      <c r="D7" s="77" t="s">
        <v>63</v>
      </c>
      <c r="E7" s="91">
        <v>45192</v>
      </c>
      <c r="F7" s="78" t="s">
        <v>101</v>
      </c>
      <c r="G7" s="92">
        <v>1752115</v>
      </c>
      <c r="H7" s="77" t="s">
        <v>97</v>
      </c>
      <c r="I7" s="77" t="s">
        <v>102</v>
      </c>
    </row>
    <row r="8" spans="2:9" ht="15.75" x14ac:dyDescent="0.25">
      <c r="B8" s="76">
        <v>3</v>
      </c>
      <c r="C8" s="77" t="s">
        <v>56</v>
      </c>
      <c r="D8" s="77" t="s">
        <v>63</v>
      </c>
      <c r="E8" s="91">
        <v>45218</v>
      </c>
      <c r="F8" s="78" t="s">
        <v>103</v>
      </c>
      <c r="G8" s="92">
        <v>1806562</v>
      </c>
      <c r="H8" s="77" t="s">
        <v>97</v>
      </c>
      <c r="I8" s="77" t="s">
        <v>104</v>
      </c>
    </row>
    <row r="9" spans="2:9" ht="15.75" x14ac:dyDescent="0.25">
      <c r="B9" s="76">
        <v>4</v>
      </c>
      <c r="C9" s="77" t="s">
        <v>56</v>
      </c>
      <c r="D9" s="77" t="s">
        <v>63</v>
      </c>
      <c r="E9" s="91">
        <v>45338</v>
      </c>
      <c r="F9" s="78" t="s">
        <v>105</v>
      </c>
      <c r="G9" s="92">
        <v>1647889</v>
      </c>
      <c r="H9" s="77" t="s">
        <v>97</v>
      </c>
      <c r="I9" s="77" t="s">
        <v>106</v>
      </c>
    </row>
    <row r="10" spans="2:9" ht="15.75" x14ac:dyDescent="0.25">
      <c r="B10" s="76">
        <v>5</v>
      </c>
      <c r="C10" s="77" t="s">
        <v>56</v>
      </c>
      <c r="D10" s="77" t="s">
        <v>63</v>
      </c>
      <c r="E10" s="93">
        <v>45332</v>
      </c>
      <c r="F10" s="78" t="s">
        <v>107</v>
      </c>
      <c r="G10" s="92">
        <v>144727</v>
      </c>
      <c r="H10" s="77" t="s">
        <v>97</v>
      </c>
      <c r="I10" s="77" t="s">
        <v>108</v>
      </c>
    </row>
    <row r="11" spans="2:9" ht="15.75" x14ac:dyDescent="0.25">
      <c r="B11" s="76">
        <v>6</v>
      </c>
      <c r="C11" s="77" t="s">
        <v>56</v>
      </c>
      <c r="D11" s="77" t="s">
        <v>63</v>
      </c>
      <c r="E11" s="91">
        <v>45302</v>
      </c>
      <c r="F11" s="78" t="s">
        <v>109</v>
      </c>
      <c r="G11" s="92">
        <v>195314</v>
      </c>
      <c r="H11" s="77" t="s">
        <v>97</v>
      </c>
      <c r="I11" s="77" t="s">
        <v>110</v>
      </c>
    </row>
    <row r="12" spans="2:9" ht="15.75" x14ac:dyDescent="0.25">
      <c r="B12" s="76">
        <v>7</v>
      </c>
      <c r="C12" s="77" t="s">
        <v>56</v>
      </c>
      <c r="D12" s="77" t="s">
        <v>63</v>
      </c>
      <c r="E12" s="91">
        <v>45378</v>
      </c>
      <c r="F12" s="76" t="s">
        <v>111</v>
      </c>
      <c r="G12" s="94">
        <v>47241294</v>
      </c>
      <c r="H12" s="77" t="s">
        <v>97</v>
      </c>
      <c r="I12" s="77" t="s">
        <v>112</v>
      </c>
    </row>
    <row r="13" spans="2:9" ht="15.75" x14ac:dyDescent="0.25">
      <c r="B13" s="76">
        <v>8</v>
      </c>
      <c r="C13" s="77" t="s">
        <v>56</v>
      </c>
      <c r="D13" s="77" t="s">
        <v>63</v>
      </c>
      <c r="E13" s="91">
        <v>45349</v>
      </c>
      <c r="F13" s="78" t="s">
        <v>113</v>
      </c>
      <c r="G13" s="92">
        <v>1551254</v>
      </c>
      <c r="H13" s="77" t="s">
        <v>97</v>
      </c>
      <c r="I13" s="77" t="s">
        <v>114</v>
      </c>
    </row>
    <row r="14" spans="2:9" ht="15.75" x14ac:dyDescent="0.25">
      <c r="B14" s="76">
        <v>9</v>
      </c>
      <c r="C14" s="77" t="s">
        <v>56</v>
      </c>
      <c r="D14" s="77" t="s">
        <v>63</v>
      </c>
      <c r="E14" s="91">
        <v>45302</v>
      </c>
      <c r="F14" s="78" t="s">
        <v>115</v>
      </c>
      <c r="G14" s="94">
        <v>121490</v>
      </c>
      <c r="H14" s="77" t="s">
        <v>97</v>
      </c>
      <c r="I14" s="77" t="s">
        <v>116</v>
      </c>
    </row>
    <row r="15" spans="2:9" ht="15.75" x14ac:dyDescent="0.25">
      <c r="B15" s="76">
        <v>10</v>
      </c>
      <c r="C15" s="77" t="s">
        <v>56</v>
      </c>
      <c r="D15" s="77" t="s">
        <v>63</v>
      </c>
      <c r="E15" s="91">
        <v>45329</v>
      </c>
      <c r="F15" s="78" t="s">
        <v>117</v>
      </c>
      <c r="G15" s="94">
        <v>1777556</v>
      </c>
      <c r="H15" s="77" t="s">
        <v>97</v>
      </c>
      <c r="I15" s="77" t="s">
        <v>118</v>
      </c>
    </row>
    <row r="16" spans="2:9" ht="15.75" x14ac:dyDescent="0.25">
      <c r="B16" s="76">
        <v>11</v>
      </c>
      <c r="C16" s="79" t="s">
        <v>69</v>
      </c>
      <c r="D16" s="77" t="s">
        <v>63</v>
      </c>
      <c r="E16" s="91">
        <v>45253</v>
      </c>
      <c r="F16" s="78" t="s">
        <v>119</v>
      </c>
      <c r="G16" s="94">
        <v>1788957</v>
      </c>
      <c r="H16" s="77" t="s">
        <v>97</v>
      </c>
      <c r="I16" s="77" t="s">
        <v>120</v>
      </c>
    </row>
    <row r="17" spans="2:9" ht="15.75" x14ac:dyDescent="0.25">
      <c r="B17" s="76">
        <v>12</v>
      </c>
      <c r="C17" s="79" t="s">
        <v>69</v>
      </c>
      <c r="D17" s="77" t="s">
        <v>63</v>
      </c>
      <c r="E17" s="91">
        <v>45285</v>
      </c>
      <c r="F17" s="78" t="s">
        <v>121</v>
      </c>
      <c r="G17" s="94">
        <v>1820517</v>
      </c>
      <c r="H17" s="77" t="s">
        <v>97</v>
      </c>
      <c r="I17" s="77" t="s">
        <v>122</v>
      </c>
    </row>
    <row r="18" spans="2:9" ht="15.75" x14ac:dyDescent="0.25">
      <c r="B18" s="76">
        <v>13</v>
      </c>
      <c r="C18" s="79" t="s">
        <v>69</v>
      </c>
      <c r="D18" s="77" t="s">
        <v>63</v>
      </c>
      <c r="E18" s="91">
        <v>45358</v>
      </c>
      <c r="F18" s="78" t="s">
        <v>123</v>
      </c>
      <c r="G18" s="94">
        <v>1745973</v>
      </c>
      <c r="H18" s="77" t="s">
        <v>97</v>
      </c>
      <c r="I18" s="77" t="s">
        <v>124</v>
      </c>
    </row>
    <row r="19" spans="2:9" ht="15.75" x14ac:dyDescent="0.25">
      <c r="B19" s="76">
        <v>14</v>
      </c>
      <c r="C19" s="79" t="s">
        <v>69</v>
      </c>
      <c r="D19" s="77" t="s">
        <v>63</v>
      </c>
      <c r="E19" s="91">
        <v>45231</v>
      </c>
      <c r="F19" s="78" t="s">
        <v>125</v>
      </c>
      <c r="G19" s="94">
        <v>1928057</v>
      </c>
      <c r="H19" s="77" t="s">
        <v>97</v>
      </c>
      <c r="I19" s="77" t="s">
        <v>126</v>
      </c>
    </row>
    <row r="20" spans="2:9" ht="15.75" x14ac:dyDescent="0.25">
      <c r="B20" s="76">
        <v>15</v>
      </c>
      <c r="C20" s="79" t="s">
        <v>69</v>
      </c>
      <c r="D20" s="77" t="s">
        <v>63</v>
      </c>
      <c r="E20" s="91">
        <v>45239</v>
      </c>
      <c r="F20" s="78" t="s">
        <v>127</v>
      </c>
      <c r="G20" s="94">
        <v>1860010</v>
      </c>
      <c r="H20" s="77" t="s">
        <v>97</v>
      </c>
      <c r="I20" s="77" t="s">
        <v>126</v>
      </c>
    </row>
    <row r="21" spans="2:9" ht="15.75" x14ac:dyDescent="0.25">
      <c r="B21" s="76">
        <v>16</v>
      </c>
      <c r="C21" s="77" t="s">
        <v>128</v>
      </c>
      <c r="D21" s="77" t="s">
        <v>63</v>
      </c>
      <c r="E21" s="91">
        <v>45108</v>
      </c>
      <c r="F21" s="76" t="s">
        <v>129</v>
      </c>
      <c r="G21" s="94">
        <v>1731227</v>
      </c>
      <c r="H21" s="77" t="s">
        <v>97</v>
      </c>
      <c r="I21" s="77" t="s">
        <v>130</v>
      </c>
    </row>
    <row r="22" spans="2:9" ht="15.75" x14ac:dyDescent="0.25">
      <c r="B22" s="76">
        <v>17</v>
      </c>
      <c r="C22" s="77" t="s">
        <v>128</v>
      </c>
      <c r="D22" s="77" t="s">
        <v>63</v>
      </c>
      <c r="E22" s="91">
        <v>45098</v>
      </c>
      <c r="F22" s="76" t="s">
        <v>131</v>
      </c>
      <c r="G22" s="94">
        <v>1819704</v>
      </c>
      <c r="H22" s="77" t="s">
        <v>97</v>
      </c>
      <c r="I22" s="77" t="s">
        <v>132</v>
      </c>
    </row>
    <row r="23" spans="2:9" ht="15.75" x14ac:dyDescent="0.25">
      <c r="B23" s="76">
        <v>18</v>
      </c>
      <c r="C23" s="77" t="s">
        <v>128</v>
      </c>
      <c r="D23" s="77" t="s">
        <v>63</v>
      </c>
      <c r="E23" s="91">
        <v>45101</v>
      </c>
      <c r="F23" s="76" t="s">
        <v>133</v>
      </c>
      <c r="G23" s="94">
        <v>1776767</v>
      </c>
      <c r="H23" s="77" t="s">
        <v>97</v>
      </c>
      <c r="I23" s="77" t="s">
        <v>134</v>
      </c>
    </row>
    <row r="24" spans="2:9" ht="15.75" x14ac:dyDescent="0.25">
      <c r="B24" s="76">
        <v>19</v>
      </c>
      <c r="C24" s="77" t="s">
        <v>128</v>
      </c>
      <c r="D24" s="77" t="s">
        <v>63</v>
      </c>
      <c r="E24" s="91">
        <v>45114</v>
      </c>
      <c r="F24" s="76" t="s">
        <v>135</v>
      </c>
      <c r="G24" s="94">
        <v>1685839</v>
      </c>
      <c r="H24" s="77" t="s">
        <v>97</v>
      </c>
      <c r="I24" s="77" t="s">
        <v>136</v>
      </c>
    </row>
    <row r="25" spans="2:9" ht="15.75" x14ac:dyDescent="0.25">
      <c r="B25" s="76">
        <v>20</v>
      </c>
      <c r="C25" s="77" t="s">
        <v>128</v>
      </c>
      <c r="D25" s="77" t="s">
        <v>63</v>
      </c>
      <c r="E25" s="91">
        <v>45187</v>
      </c>
      <c r="F25" s="76" t="s">
        <v>137</v>
      </c>
      <c r="G25" s="94">
        <v>1817448</v>
      </c>
      <c r="H25" s="77" t="s">
        <v>97</v>
      </c>
      <c r="I25" s="77" t="s">
        <v>138</v>
      </c>
    </row>
    <row r="26" spans="2:9" ht="15.75" x14ac:dyDescent="0.25">
      <c r="B26" s="76">
        <v>21</v>
      </c>
      <c r="C26" s="77" t="s">
        <v>128</v>
      </c>
      <c r="D26" s="77" t="s">
        <v>63</v>
      </c>
      <c r="E26" s="91">
        <v>45258</v>
      </c>
      <c r="F26" s="76" t="s">
        <v>139</v>
      </c>
      <c r="G26" s="94">
        <v>337008</v>
      </c>
      <c r="H26" s="77" t="s">
        <v>97</v>
      </c>
      <c r="I26" s="77" t="s">
        <v>140</v>
      </c>
    </row>
    <row r="27" spans="2:9" ht="15.75" x14ac:dyDescent="0.25">
      <c r="B27" s="76">
        <v>22</v>
      </c>
      <c r="C27" s="77" t="s">
        <v>128</v>
      </c>
      <c r="D27" s="77" t="s">
        <v>63</v>
      </c>
      <c r="E27" s="91">
        <v>45142</v>
      </c>
      <c r="F27" s="76" t="s">
        <v>141</v>
      </c>
      <c r="G27" s="94">
        <v>1692594</v>
      </c>
      <c r="H27" s="77" t="s">
        <v>97</v>
      </c>
      <c r="I27" s="77" t="s">
        <v>142</v>
      </c>
    </row>
    <row r="28" spans="2:9" ht="15.75" x14ac:dyDescent="0.25">
      <c r="B28" s="76">
        <v>23</v>
      </c>
      <c r="C28" s="77" t="s">
        <v>143</v>
      </c>
      <c r="D28" s="77" t="s">
        <v>63</v>
      </c>
      <c r="E28" s="91">
        <v>45169</v>
      </c>
      <c r="F28" s="95">
        <v>381</v>
      </c>
      <c r="G28" s="94">
        <v>1244039</v>
      </c>
      <c r="H28" s="77" t="s">
        <v>97</v>
      </c>
      <c r="I28" s="77" t="s">
        <v>144</v>
      </c>
    </row>
    <row r="29" spans="2:9" ht="15.75" x14ac:dyDescent="0.25">
      <c r="B29" s="76">
        <v>24</v>
      </c>
      <c r="C29" s="77" t="s">
        <v>145</v>
      </c>
      <c r="D29" s="77" t="s">
        <v>63</v>
      </c>
      <c r="E29" s="91">
        <v>45162</v>
      </c>
      <c r="F29" s="78" t="s">
        <v>146</v>
      </c>
      <c r="G29" s="94">
        <v>2080779</v>
      </c>
      <c r="H29" s="77" t="s">
        <v>97</v>
      </c>
      <c r="I29" s="77" t="s">
        <v>147</v>
      </c>
    </row>
    <row r="30" spans="2:9" ht="15.75" x14ac:dyDescent="0.25">
      <c r="B30" s="76">
        <v>25</v>
      </c>
      <c r="C30" s="77" t="s">
        <v>145</v>
      </c>
      <c r="D30" s="77" t="s">
        <v>63</v>
      </c>
      <c r="E30" s="91">
        <v>45320</v>
      </c>
      <c r="F30" s="78" t="s">
        <v>148</v>
      </c>
      <c r="G30" s="94">
        <v>92556</v>
      </c>
      <c r="H30" s="77" t="s">
        <v>97</v>
      </c>
      <c r="I30" s="77" t="s">
        <v>149</v>
      </c>
    </row>
    <row r="31" spans="2:9" ht="15.75" x14ac:dyDescent="0.25">
      <c r="B31" s="76">
        <v>26</v>
      </c>
      <c r="C31" s="77" t="s">
        <v>145</v>
      </c>
      <c r="D31" s="77" t="s">
        <v>63</v>
      </c>
      <c r="E31" s="91">
        <v>45124</v>
      </c>
      <c r="F31" s="78" t="s">
        <v>150</v>
      </c>
      <c r="G31" s="94">
        <v>355416</v>
      </c>
      <c r="H31" s="77" t="s">
        <v>97</v>
      </c>
      <c r="I31" s="77" t="s">
        <v>151</v>
      </c>
    </row>
    <row r="32" spans="2:9" ht="15.75" x14ac:dyDescent="0.25">
      <c r="B32" s="76">
        <v>27</v>
      </c>
      <c r="C32" s="77" t="s">
        <v>145</v>
      </c>
      <c r="D32" s="77" t="s">
        <v>63</v>
      </c>
      <c r="E32" s="91">
        <v>45107</v>
      </c>
      <c r="F32" s="78" t="s">
        <v>152</v>
      </c>
      <c r="G32" s="94">
        <v>233434</v>
      </c>
      <c r="H32" s="77" t="s">
        <v>97</v>
      </c>
      <c r="I32" s="77" t="s">
        <v>153</v>
      </c>
    </row>
    <row r="33" spans="2:9" ht="15.75" x14ac:dyDescent="0.25">
      <c r="B33" s="76">
        <v>28</v>
      </c>
      <c r="C33" s="77" t="s">
        <v>145</v>
      </c>
      <c r="D33" s="77" t="s">
        <v>63</v>
      </c>
      <c r="E33" s="91">
        <v>45124</v>
      </c>
      <c r="F33" s="76" t="s">
        <v>154</v>
      </c>
      <c r="G33" s="94">
        <v>2528032</v>
      </c>
      <c r="H33" s="77" t="s">
        <v>97</v>
      </c>
      <c r="I33" s="77" t="s">
        <v>155</v>
      </c>
    </row>
    <row r="34" spans="2:9" ht="15.75" x14ac:dyDescent="0.25">
      <c r="B34" s="76">
        <v>29</v>
      </c>
      <c r="C34" s="77" t="s">
        <v>145</v>
      </c>
      <c r="D34" s="77" t="s">
        <v>63</v>
      </c>
      <c r="E34" s="91">
        <v>45136</v>
      </c>
      <c r="F34" s="76" t="s">
        <v>156</v>
      </c>
      <c r="G34" s="94">
        <v>154025</v>
      </c>
      <c r="H34" s="77" t="s">
        <v>97</v>
      </c>
      <c r="I34" s="77" t="s">
        <v>147</v>
      </c>
    </row>
    <row r="35" spans="2:9" ht="15.75" x14ac:dyDescent="0.25">
      <c r="B35" s="76">
        <v>30</v>
      </c>
      <c r="C35" s="77" t="s">
        <v>145</v>
      </c>
      <c r="D35" s="77" t="s">
        <v>63</v>
      </c>
      <c r="E35" s="91">
        <v>45138</v>
      </c>
      <c r="F35" s="76" t="s">
        <v>157</v>
      </c>
      <c r="G35" s="94">
        <v>158680</v>
      </c>
      <c r="H35" s="77" t="s">
        <v>97</v>
      </c>
      <c r="I35" s="77" t="s">
        <v>158</v>
      </c>
    </row>
    <row r="36" spans="2:9" ht="15.75" x14ac:dyDescent="0.25">
      <c r="B36" s="76">
        <v>31</v>
      </c>
      <c r="C36" s="77" t="s">
        <v>145</v>
      </c>
      <c r="D36" s="77" t="s">
        <v>63</v>
      </c>
      <c r="E36" s="91">
        <v>45219</v>
      </c>
      <c r="F36" s="76" t="s">
        <v>159</v>
      </c>
      <c r="G36" s="94">
        <v>411968</v>
      </c>
      <c r="H36" s="77" t="s">
        <v>97</v>
      </c>
      <c r="I36" s="77" t="s">
        <v>160</v>
      </c>
    </row>
    <row r="37" spans="2:9" ht="15.75" x14ac:dyDescent="0.25">
      <c r="B37" s="76">
        <v>32</v>
      </c>
      <c r="C37" s="77" t="s">
        <v>145</v>
      </c>
      <c r="D37" s="77" t="s">
        <v>63</v>
      </c>
      <c r="E37" s="91">
        <v>45336</v>
      </c>
      <c r="F37" s="76" t="s">
        <v>161</v>
      </c>
      <c r="G37" s="94">
        <v>79709</v>
      </c>
      <c r="H37" s="77" t="s">
        <v>97</v>
      </c>
      <c r="I37" s="77" t="s">
        <v>162</v>
      </c>
    </row>
    <row r="38" spans="2:9" ht="15.75" x14ac:dyDescent="0.25">
      <c r="B38" s="76">
        <v>33</v>
      </c>
      <c r="C38" s="77" t="s">
        <v>145</v>
      </c>
      <c r="D38" s="77" t="s">
        <v>63</v>
      </c>
      <c r="E38" s="91">
        <v>45282</v>
      </c>
      <c r="F38" s="76" t="s">
        <v>163</v>
      </c>
      <c r="G38" s="94">
        <v>748061</v>
      </c>
      <c r="H38" s="77" t="s">
        <v>97</v>
      </c>
      <c r="I38" s="77" t="s">
        <v>164</v>
      </c>
    </row>
    <row r="39" spans="2:9" ht="15.75" x14ac:dyDescent="0.25">
      <c r="B39" s="76">
        <v>34</v>
      </c>
      <c r="C39" s="77" t="s">
        <v>145</v>
      </c>
      <c r="D39" s="77" t="s">
        <v>63</v>
      </c>
      <c r="E39" s="91">
        <v>45299</v>
      </c>
      <c r="F39" s="76" t="s">
        <v>165</v>
      </c>
      <c r="G39" s="94">
        <v>123576</v>
      </c>
      <c r="H39" s="77" t="s">
        <v>97</v>
      </c>
      <c r="I39" s="77" t="s">
        <v>166</v>
      </c>
    </row>
    <row r="40" spans="2:9" ht="15.75" x14ac:dyDescent="0.25">
      <c r="B40" s="76">
        <v>35</v>
      </c>
      <c r="C40" s="77" t="s">
        <v>145</v>
      </c>
      <c r="D40" s="77" t="s">
        <v>63</v>
      </c>
      <c r="E40" s="91">
        <v>45301</v>
      </c>
      <c r="F40" s="76" t="s">
        <v>167</v>
      </c>
      <c r="G40" s="94">
        <v>111068</v>
      </c>
      <c r="H40" s="77" t="s">
        <v>97</v>
      </c>
      <c r="I40" s="77" t="s">
        <v>168</v>
      </c>
    </row>
    <row r="41" spans="2:9" ht="15.75" x14ac:dyDescent="0.25">
      <c r="B41" s="76">
        <v>36</v>
      </c>
      <c r="C41" s="77" t="s">
        <v>145</v>
      </c>
      <c r="D41" s="77" t="s">
        <v>63</v>
      </c>
      <c r="E41" s="91">
        <v>45311</v>
      </c>
      <c r="F41" s="76" t="s">
        <v>169</v>
      </c>
      <c r="G41" s="94">
        <v>74045</v>
      </c>
      <c r="H41" s="77" t="s">
        <v>97</v>
      </c>
      <c r="I41" s="77" t="s">
        <v>168</v>
      </c>
    </row>
    <row r="42" spans="2:9" ht="15.75" x14ac:dyDescent="0.25">
      <c r="B42" s="76">
        <v>37</v>
      </c>
      <c r="C42" s="77" t="s">
        <v>145</v>
      </c>
      <c r="D42" s="77" t="s">
        <v>63</v>
      </c>
      <c r="E42" s="91">
        <v>45306</v>
      </c>
      <c r="F42" s="76" t="s">
        <v>170</v>
      </c>
      <c r="G42" s="94">
        <v>213182</v>
      </c>
      <c r="H42" s="77" t="s">
        <v>97</v>
      </c>
      <c r="I42" s="77" t="s">
        <v>171</v>
      </c>
    </row>
    <row r="43" spans="2:9" ht="15.75" x14ac:dyDescent="0.25">
      <c r="B43" s="76">
        <v>38</v>
      </c>
      <c r="C43" s="77" t="s">
        <v>145</v>
      </c>
      <c r="D43" s="77" t="s">
        <v>63</v>
      </c>
      <c r="E43" s="91">
        <v>45310</v>
      </c>
      <c r="F43" s="76" t="s">
        <v>172</v>
      </c>
      <c r="G43" s="94">
        <v>252933</v>
      </c>
      <c r="H43" s="77" t="s">
        <v>97</v>
      </c>
      <c r="I43" s="77" t="s">
        <v>173</v>
      </c>
    </row>
    <row r="44" spans="2:9" ht="15.75" x14ac:dyDescent="0.25">
      <c r="B44" s="76">
        <v>39</v>
      </c>
      <c r="C44" s="77" t="s">
        <v>145</v>
      </c>
      <c r="D44" s="77" t="s">
        <v>63</v>
      </c>
      <c r="E44" s="91">
        <v>45162</v>
      </c>
      <c r="F44" s="76" t="s">
        <v>174</v>
      </c>
      <c r="G44" s="94">
        <v>439279</v>
      </c>
      <c r="H44" s="77" t="s">
        <v>97</v>
      </c>
      <c r="I44" s="77" t="s">
        <v>175</v>
      </c>
    </row>
    <row r="45" spans="2:9" ht="15.75" x14ac:dyDescent="0.25">
      <c r="B45" s="76">
        <v>40</v>
      </c>
      <c r="C45" s="77" t="s">
        <v>145</v>
      </c>
      <c r="D45" s="77" t="s">
        <v>63</v>
      </c>
      <c r="E45" s="91">
        <v>45154</v>
      </c>
      <c r="F45" s="76" t="s">
        <v>176</v>
      </c>
      <c r="G45" s="94">
        <v>556977</v>
      </c>
      <c r="H45" s="77" t="s">
        <v>97</v>
      </c>
      <c r="I45" s="77" t="s">
        <v>147</v>
      </c>
    </row>
    <row r="46" spans="2:9" ht="15.75" x14ac:dyDescent="0.25">
      <c r="B46" s="76">
        <v>41</v>
      </c>
      <c r="C46" s="77" t="s">
        <v>145</v>
      </c>
      <c r="D46" s="77" t="s">
        <v>63</v>
      </c>
      <c r="E46" s="91">
        <v>45154</v>
      </c>
      <c r="F46" s="76" t="s">
        <v>177</v>
      </c>
      <c r="G46" s="94">
        <v>221950</v>
      </c>
      <c r="H46" s="77" t="s">
        <v>97</v>
      </c>
      <c r="I46" s="77" t="s">
        <v>153</v>
      </c>
    </row>
    <row r="47" spans="2:9" ht="15.75" x14ac:dyDescent="0.25">
      <c r="B47" s="76">
        <v>42</v>
      </c>
      <c r="C47" s="77" t="s">
        <v>145</v>
      </c>
      <c r="D47" s="77" t="s">
        <v>63</v>
      </c>
      <c r="E47" s="91">
        <v>45167</v>
      </c>
      <c r="F47" s="76" t="s">
        <v>178</v>
      </c>
      <c r="G47" s="94">
        <v>464667</v>
      </c>
      <c r="H47" s="77" t="s">
        <v>97</v>
      </c>
      <c r="I47" s="77" t="s">
        <v>179</v>
      </c>
    </row>
    <row r="48" spans="2:9" ht="15.75" x14ac:dyDescent="0.25">
      <c r="B48" s="76">
        <v>43</v>
      </c>
      <c r="C48" s="77" t="s">
        <v>145</v>
      </c>
      <c r="D48" s="77" t="s">
        <v>63</v>
      </c>
      <c r="E48" s="91">
        <v>45169</v>
      </c>
      <c r="F48" s="76" t="s">
        <v>180</v>
      </c>
      <c r="G48" s="94">
        <v>117000</v>
      </c>
      <c r="H48" s="77" t="s">
        <v>97</v>
      </c>
      <c r="I48" s="77" t="s">
        <v>158</v>
      </c>
    </row>
    <row r="49" spans="2:9" ht="15.75" x14ac:dyDescent="0.25">
      <c r="B49" s="76">
        <v>44</v>
      </c>
      <c r="C49" s="77" t="s">
        <v>145</v>
      </c>
      <c r="D49" s="77" t="s">
        <v>63</v>
      </c>
      <c r="E49" s="91">
        <v>45169</v>
      </c>
      <c r="F49" s="76" t="s">
        <v>181</v>
      </c>
      <c r="G49" s="94">
        <v>144000</v>
      </c>
      <c r="H49" s="77" t="s">
        <v>97</v>
      </c>
      <c r="I49" s="77" t="s">
        <v>158</v>
      </c>
    </row>
    <row r="50" spans="2:9" ht="15.75" x14ac:dyDescent="0.25">
      <c r="B50" s="76">
        <v>45</v>
      </c>
      <c r="C50" s="77" t="s">
        <v>182</v>
      </c>
      <c r="D50" s="77" t="s">
        <v>63</v>
      </c>
      <c r="E50" s="91">
        <v>45179</v>
      </c>
      <c r="F50" s="76" t="s">
        <v>183</v>
      </c>
      <c r="G50" s="94">
        <v>581022</v>
      </c>
      <c r="H50" s="77" t="s">
        <v>97</v>
      </c>
      <c r="I50" s="77" t="s">
        <v>184</v>
      </c>
    </row>
    <row r="51" spans="2:9" ht="15.75" x14ac:dyDescent="0.25">
      <c r="B51" s="76">
        <v>46</v>
      </c>
      <c r="C51" s="77" t="s">
        <v>182</v>
      </c>
      <c r="D51" s="77" t="s">
        <v>63</v>
      </c>
      <c r="E51" s="91">
        <v>45235</v>
      </c>
      <c r="F51" s="76" t="s">
        <v>185</v>
      </c>
      <c r="G51" s="94">
        <v>229436</v>
      </c>
      <c r="H51" s="77" t="s">
        <v>97</v>
      </c>
      <c r="I51" s="77" t="s">
        <v>186</v>
      </c>
    </row>
    <row r="52" spans="2:9" ht="15.75" x14ac:dyDescent="0.25">
      <c r="B52" s="76">
        <v>47</v>
      </c>
      <c r="C52" s="77" t="s">
        <v>182</v>
      </c>
      <c r="D52" s="77" t="s">
        <v>63</v>
      </c>
      <c r="E52" s="91">
        <v>45225</v>
      </c>
      <c r="F52" s="76" t="s">
        <v>187</v>
      </c>
      <c r="G52" s="94">
        <v>898260</v>
      </c>
      <c r="H52" s="77" t="s">
        <v>97</v>
      </c>
      <c r="I52" s="77" t="s">
        <v>188</v>
      </c>
    </row>
    <row r="53" spans="2:9" ht="15.75" x14ac:dyDescent="0.25">
      <c r="B53" s="76">
        <v>48</v>
      </c>
      <c r="C53" s="77" t="s">
        <v>182</v>
      </c>
      <c r="D53" s="77" t="s">
        <v>63</v>
      </c>
      <c r="E53" s="91">
        <v>45210</v>
      </c>
      <c r="F53" s="76" t="s">
        <v>189</v>
      </c>
      <c r="G53" s="94">
        <v>625488</v>
      </c>
      <c r="H53" s="77" t="s">
        <v>97</v>
      </c>
      <c r="I53" s="77" t="s">
        <v>188</v>
      </c>
    </row>
    <row r="54" spans="2:9" ht="15.75" x14ac:dyDescent="0.25">
      <c r="B54" s="76">
        <v>49</v>
      </c>
      <c r="C54" s="77" t="s">
        <v>182</v>
      </c>
      <c r="D54" s="77" t="s">
        <v>63</v>
      </c>
      <c r="E54" s="91">
        <v>45199</v>
      </c>
      <c r="F54" s="76" t="s">
        <v>190</v>
      </c>
      <c r="G54" s="94">
        <v>44430</v>
      </c>
      <c r="H54" s="77" t="s">
        <v>97</v>
      </c>
      <c r="I54" s="77" t="s">
        <v>175</v>
      </c>
    </row>
    <row r="55" spans="2:9" ht="15.75" x14ac:dyDescent="0.25">
      <c r="B55" s="76">
        <v>50</v>
      </c>
      <c r="C55" s="77" t="s">
        <v>182</v>
      </c>
      <c r="D55" s="77" t="s">
        <v>63</v>
      </c>
      <c r="E55" s="91">
        <v>45199</v>
      </c>
      <c r="F55" s="76" t="s">
        <v>190</v>
      </c>
      <c r="G55" s="94">
        <v>333246</v>
      </c>
      <c r="H55" s="77" t="s">
        <v>97</v>
      </c>
      <c r="I55" s="77" t="s">
        <v>184</v>
      </c>
    </row>
    <row r="56" spans="2:9" ht="15.75" x14ac:dyDescent="0.25">
      <c r="B56" s="76">
        <v>51</v>
      </c>
      <c r="C56" s="77" t="s">
        <v>182</v>
      </c>
      <c r="D56" s="77" t="s">
        <v>63</v>
      </c>
      <c r="E56" s="91">
        <v>45189</v>
      </c>
      <c r="F56" s="76" t="s">
        <v>191</v>
      </c>
      <c r="G56" s="94">
        <v>442589</v>
      </c>
      <c r="H56" s="77" t="s">
        <v>97</v>
      </c>
      <c r="I56" s="77" t="s">
        <v>184</v>
      </c>
    </row>
    <row r="57" spans="2:9" ht="15.75" x14ac:dyDescent="0.25">
      <c r="B57" s="76">
        <v>52</v>
      </c>
      <c r="C57" s="77" t="s">
        <v>182</v>
      </c>
      <c r="D57" s="77" t="s">
        <v>63</v>
      </c>
      <c r="E57" s="91">
        <v>45206</v>
      </c>
      <c r="F57" s="76" t="s">
        <v>192</v>
      </c>
      <c r="G57" s="94">
        <v>372976</v>
      </c>
      <c r="H57" s="77" t="s">
        <v>97</v>
      </c>
      <c r="I57" s="77" t="s">
        <v>193</v>
      </c>
    </row>
    <row r="58" spans="2:9" ht="15.75" x14ac:dyDescent="0.25">
      <c r="B58" s="76">
        <v>53</v>
      </c>
      <c r="C58" s="77" t="s">
        <v>182</v>
      </c>
      <c r="D58" s="77" t="s">
        <v>63</v>
      </c>
      <c r="E58" s="91">
        <v>45230</v>
      </c>
      <c r="F58" s="76" t="s">
        <v>194</v>
      </c>
      <c r="G58" s="94">
        <v>511692</v>
      </c>
      <c r="H58" s="77" t="s">
        <v>97</v>
      </c>
      <c r="I58" s="77" t="s">
        <v>195</v>
      </c>
    </row>
    <row r="59" spans="2:9" ht="15.75" x14ac:dyDescent="0.25">
      <c r="B59" s="76">
        <v>54</v>
      </c>
      <c r="C59" s="77" t="s">
        <v>182</v>
      </c>
      <c r="D59" s="77" t="s">
        <v>63</v>
      </c>
      <c r="E59" s="91">
        <v>45216</v>
      </c>
      <c r="F59" s="76" t="s">
        <v>196</v>
      </c>
      <c r="G59" s="94">
        <v>787856</v>
      </c>
      <c r="H59" s="77" t="s">
        <v>97</v>
      </c>
      <c r="I59" s="77" t="s">
        <v>197</v>
      </c>
    </row>
    <row r="60" spans="2:9" ht="15.75" x14ac:dyDescent="0.25">
      <c r="B60" s="76">
        <v>55</v>
      </c>
      <c r="C60" s="77" t="s">
        <v>182</v>
      </c>
      <c r="D60" s="77" t="s">
        <v>63</v>
      </c>
      <c r="E60" s="91">
        <v>45268</v>
      </c>
      <c r="F60" s="76" t="s">
        <v>198</v>
      </c>
      <c r="G60" s="94">
        <v>264099</v>
      </c>
      <c r="H60" s="77" t="s">
        <v>97</v>
      </c>
      <c r="I60" s="77" t="s">
        <v>199</v>
      </c>
    </row>
    <row r="61" spans="2:9" ht="15.75" x14ac:dyDescent="0.25">
      <c r="B61" s="76">
        <v>56</v>
      </c>
      <c r="C61" s="77" t="s">
        <v>182</v>
      </c>
      <c r="D61" s="77" t="s">
        <v>63</v>
      </c>
      <c r="E61" s="91">
        <v>45260</v>
      </c>
      <c r="F61" s="76" t="s">
        <v>200</v>
      </c>
      <c r="G61" s="94">
        <v>193668</v>
      </c>
      <c r="H61" s="77" t="s">
        <v>97</v>
      </c>
      <c r="I61" s="77" t="s">
        <v>199</v>
      </c>
    </row>
    <row r="62" spans="2:9" ht="15.75" x14ac:dyDescent="0.25">
      <c r="B62" s="76">
        <v>57</v>
      </c>
      <c r="C62" s="77" t="s">
        <v>182</v>
      </c>
      <c r="D62" s="77" t="s">
        <v>63</v>
      </c>
      <c r="E62" s="91">
        <v>45255</v>
      </c>
      <c r="F62" s="76" t="s">
        <v>201</v>
      </c>
      <c r="G62" s="94">
        <v>74045</v>
      </c>
      <c r="H62" s="77" t="s">
        <v>97</v>
      </c>
      <c r="I62" s="77" t="s">
        <v>186</v>
      </c>
    </row>
    <row r="63" spans="2:9" ht="15.75" x14ac:dyDescent="0.25">
      <c r="B63" s="76">
        <v>58</v>
      </c>
      <c r="C63" s="77" t="s">
        <v>182</v>
      </c>
      <c r="D63" s="77" t="s">
        <v>63</v>
      </c>
      <c r="E63" s="91">
        <v>45255</v>
      </c>
      <c r="F63" s="76" t="s">
        <v>202</v>
      </c>
      <c r="G63" s="94">
        <v>238434</v>
      </c>
      <c r="H63" s="77" t="s">
        <v>97</v>
      </c>
      <c r="I63" s="77" t="s">
        <v>186</v>
      </c>
    </row>
    <row r="64" spans="2:9" ht="15.75" x14ac:dyDescent="0.25">
      <c r="B64" s="76">
        <v>59</v>
      </c>
      <c r="C64" s="77" t="s">
        <v>182</v>
      </c>
      <c r="D64" s="77" t="s">
        <v>63</v>
      </c>
      <c r="E64" s="91">
        <v>45250</v>
      </c>
      <c r="F64" s="76" t="s">
        <v>203</v>
      </c>
      <c r="G64" s="94">
        <v>195069</v>
      </c>
      <c r="H64" s="77" t="s">
        <v>97</v>
      </c>
      <c r="I64" s="77" t="s">
        <v>204</v>
      </c>
    </row>
    <row r="65" spans="2:9" ht="15.75" x14ac:dyDescent="0.25">
      <c r="B65" s="76">
        <v>60</v>
      </c>
      <c r="C65" s="77" t="s">
        <v>182</v>
      </c>
      <c r="D65" s="77" t="s">
        <v>63</v>
      </c>
      <c r="E65" s="91">
        <v>45245</v>
      </c>
      <c r="F65" s="76" t="s">
        <v>205</v>
      </c>
      <c r="G65" s="94">
        <v>37170</v>
      </c>
      <c r="H65" s="77" t="s">
        <v>97</v>
      </c>
      <c r="I65" s="77" t="s">
        <v>199</v>
      </c>
    </row>
    <row r="66" spans="2:9" ht="15.75" x14ac:dyDescent="0.25">
      <c r="B66" s="76">
        <v>61</v>
      </c>
      <c r="C66" s="77" t="s">
        <v>182</v>
      </c>
      <c r="D66" s="77" t="s">
        <v>63</v>
      </c>
      <c r="E66" s="91">
        <v>45240</v>
      </c>
      <c r="F66" s="76" t="s">
        <v>206</v>
      </c>
      <c r="G66" s="94">
        <v>1022145</v>
      </c>
      <c r="H66" s="77" t="s">
        <v>97</v>
      </c>
      <c r="I66" s="77" t="s">
        <v>188</v>
      </c>
    </row>
    <row r="67" spans="2:9" ht="15.75" x14ac:dyDescent="0.25">
      <c r="B67" s="76">
        <v>62</v>
      </c>
      <c r="C67" s="77" t="s">
        <v>66</v>
      </c>
      <c r="D67" s="77" t="s">
        <v>63</v>
      </c>
      <c r="E67" s="91">
        <v>45090</v>
      </c>
      <c r="F67" s="78" t="s">
        <v>207</v>
      </c>
      <c r="G67" s="94">
        <v>26437</v>
      </c>
      <c r="H67" s="77" t="s">
        <v>97</v>
      </c>
      <c r="I67" s="77" t="s">
        <v>208</v>
      </c>
    </row>
    <row r="68" spans="2:9" ht="15.75" x14ac:dyDescent="0.25">
      <c r="B68" s="76">
        <v>63</v>
      </c>
      <c r="C68" s="77" t="s">
        <v>66</v>
      </c>
      <c r="D68" s="77" t="s">
        <v>63</v>
      </c>
      <c r="E68" s="91">
        <v>45106</v>
      </c>
      <c r="F68" s="78" t="s">
        <v>209</v>
      </c>
      <c r="G68" s="94">
        <v>42000</v>
      </c>
      <c r="H68" s="77" t="s">
        <v>97</v>
      </c>
      <c r="I68" s="77" t="s">
        <v>210</v>
      </c>
    </row>
    <row r="69" spans="2:9" ht="15.75" x14ac:dyDescent="0.25">
      <c r="B69" s="76">
        <v>64</v>
      </c>
      <c r="C69" s="77" t="s">
        <v>66</v>
      </c>
      <c r="D69" s="77" t="s">
        <v>63</v>
      </c>
      <c r="E69" s="91">
        <v>45114</v>
      </c>
      <c r="F69" s="78" t="s">
        <v>211</v>
      </c>
      <c r="G69" s="94">
        <v>16048</v>
      </c>
      <c r="H69" s="77" t="s">
        <v>97</v>
      </c>
      <c r="I69" s="77" t="s">
        <v>212</v>
      </c>
    </row>
    <row r="70" spans="2:9" ht="15.75" x14ac:dyDescent="0.25">
      <c r="B70" s="76">
        <v>65</v>
      </c>
      <c r="C70" s="77" t="s">
        <v>66</v>
      </c>
      <c r="D70" s="77" t="s">
        <v>63</v>
      </c>
      <c r="E70" s="91">
        <v>45264</v>
      </c>
      <c r="F70" s="78" t="s">
        <v>213</v>
      </c>
      <c r="G70" s="94">
        <v>174182</v>
      </c>
      <c r="H70" s="77" t="s">
        <v>97</v>
      </c>
      <c r="I70" s="77" t="s">
        <v>214</v>
      </c>
    </row>
    <row r="71" spans="2:9" ht="15.75" x14ac:dyDescent="0.25">
      <c r="B71" s="76">
        <v>66</v>
      </c>
      <c r="C71" s="77" t="s">
        <v>66</v>
      </c>
      <c r="D71" s="77" t="s">
        <v>63</v>
      </c>
      <c r="E71" s="91">
        <v>45181</v>
      </c>
      <c r="F71" s="78" t="s">
        <v>215</v>
      </c>
      <c r="G71" s="94">
        <v>65021</v>
      </c>
      <c r="H71" s="77" t="s">
        <v>97</v>
      </c>
      <c r="I71" s="77" t="s">
        <v>216</v>
      </c>
    </row>
    <row r="72" spans="2:9" ht="15.75" x14ac:dyDescent="0.25">
      <c r="B72" s="76">
        <v>67</v>
      </c>
      <c r="C72" s="77" t="s">
        <v>66</v>
      </c>
      <c r="D72" s="77" t="s">
        <v>63</v>
      </c>
      <c r="E72" s="91">
        <v>45269</v>
      </c>
      <c r="F72" s="78" t="s">
        <v>217</v>
      </c>
      <c r="G72" s="94">
        <v>89088</v>
      </c>
      <c r="H72" s="77" t="s">
        <v>97</v>
      </c>
      <c r="I72" s="77" t="s">
        <v>218</v>
      </c>
    </row>
    <row r="73" spans="2:9" ht="15.75" x14ac:dyDescent="0.25">
      <c r="B73" s="76">
        <v>68</v>
      </c>
      <c r="C73" s="77" t="s">
        <v>66</v>
      </c>
      <c r="D73" s="77" t="s">
        <v>63</v>
      </c>
      <c r="E73" s="91">
        <v>45270</v>
      </c>
      <c r="F73" s="78" t="s">
        <v>219</v>
      </c>
      <c r="G73" s="94">
        <v>179021</v>
      </c>
      <c r="H73" s="77" t="s">
        <v>97</v>
      </c>
      <c r="I73" s="77" t="s">
        <v>214</v>
      </c>
    </row>
    <row r="74" spans="2:9" ht="15.75" x14ac:dyDescent="0.25">
      <c r="B74" s="76">
        <v>69</v>
      </c>
      <c r="C74" s="77" t="s">
        <v>66</v>
      </c>
      <c r="D74" s="77" t="s">
        <v>63</v>
      </c>
      <c r="E74" s="91">
        <v>45214</v>
      </c>
      <c r="F74" s="78" t="s">
        <v>220</v>
      </c>
      <c r="G74" s="94">
        <v>69521</v>
      </c>
      <c r="H74" s="77" t="s">
        <v>97</v>
      </c>
      <c r="I74" s="77" t="s">
        <v>221</v>
      </c>
    </row>
    <row r="75" spans="2:9" ht="15.75" x14ac:dyDescent="0.25">
      <c r="B75" s="76">
        <v>70</v>
      </c>
      <c r="C75" s="77" t="s">
        <v>66</v>
      </c>
      <c r="D75" s="77" t="s">
        <v>63</v>
      </c>
      <c r="E75" s="91">
        <v>45312</v>
      </c>
      <c r="F75" s="78" t="s">
        <v>222</v>
      </c>
      <c r="G75" s="94">
        <v>5458</v>
      </c>
      <c r="H75" s="77" t="s">
        <v>97</v>
      </c>
      <c r="I75" s="77" t="s">
        <v>223</v>
      </c>
    </row>
    <row r="76" spans="2:9" ht="15.75" x14ac:dyDescent="0.25">
      <c r="B76" s="76">
        <v>71</v>
      </c>
      <c r="C76" s="77" t="s">
        <v>66</v>
      </c>
      <c r="D76" s="77" t="s">
        <v>63</v>
      </c>
      <c r="E76" s="91">
        <v>45249</v>
      </c>
      <c r="F76" s="78" t="s">
        <v>224</v>
      </c>
      <c r="G76" s="94">
        <v>79360</v>
      </c>
      <c r="H76" s="77" t="s">
        <v>97</v>
      </c>
      <c r="I76" s="77" t="s">
        <v>218</v>
      </c>
    </row>
    <row r="77" spans="2:9" ht="15.75" x14ac:dyDescent="0.25">
      <c r="B77" s="76">
        <v>72</v>
      </c>
      <c r="C77" s="77" t="s">
        <v>66</v>
      </c>
      <c r="D77" s="77" t="s">
        <v>63</v>
      </c>
      <c r="E77" s="91">
        <v>45190</v>
      </c>
      <c r="F77" s="78" t="s">
        <v>225</v>
      </c>
      <c r="G77" s="94">
        <v>2354</v>
      </c>
      <c r="H77" s="77" t="s">
        <v>97</v>
      </c>
      <c r="I77" s="77" t="s">
        <v>226</v>
      </c>
    </row>
    <row r="78" spans="2:9" ht="15.75" x14ac:dyDescent="0.25">
      <c r="B78" s="76">
        <v>73</v>
      </c>
      <c r="C78" s="77" t="s">
        <v>66</v>
      </c>
      <c r="D78" s="77" t="s">
        <v>63</v>
      </c>
      <c r="E78" s="91">
        <v>45246</v>
      </c>
      <c r="F78" s="78" t="s">
        <v>227</v>
      </c>
      <c r="G78" s="94">
        <v>147168</v>
      </c>
      <c r="H78" s="77" t="s">
        <v>97</v>
      </c>
      <c r="I78" s="77" t="s">
        <v>214</v>
      </c>
    </row>
    <row r="79" spans="2:9" ht="15.75" x14ac:dyDescent="0.25">
      <c r="B79" s="76">
        <v>74</v>
      </c>
      <c r="C79" s="77" t="s">
        <v>66</v>
      </c>
      <c r="D79" s="77" t="s">
        <v>63</v>
      </c>
      <c r="E79" s="91">
        <v>45231</v>
      </c>
      <c r="F79" s="78" t="s">
        <v>228</v>
      </c>
      <c r="G79" s="94">
        <v>150460</v>
      </c>
      <c r="H79" s="77" t="s">
        <v>97</v>
      </c>
      <c r="I79" s="77" t="s">
        <v>65</v>
      </c>
    </row>
    <row r="80" spans="2:9" ht="15.75" x14ac:dyDescent="0.25">
      <c r="B80" s="76">
        <v>75</v>
      </c>
      <c r="C80" s="77" t="s">
        <v>66</v>
      </c>
      <c r="D80" s="77" t="s">
        <v>63</v>
      </c>
      <c r="E80" s="91">
        <v>45244</v>
      </c>
      <c r="F80" s="78" t="s">
        <v>229</v>
      </c>
      <c r="G80" s="94">
        <v>24938</v>
      </c>
      <c r="H80" s="77" t="s">
        <v>97</v>
      </c>
      <c r="I80" s="77" t="s">
        <v>68</v>
      </c>
    </row>
    <row r="81" spans="2:9" ht="15.75" x14ac:dyDescent="0.25">
      <c r="B81" s="76">
        <v>76</v>
      </c>
      <c r="C81" s="77" t="s">
        <v>66</v>
      </c>
      <c r="D81" s="77" t="s">
        <v>63</v>
      </c>
      <c r="E81" s="91">
        <v>45281</v>
      </c>
      <c r="F81" s="78" t="s">
        <v>230</v>
      </c>
      <c r="G81" s="94">
        <v>10266</v>
      </c>
      <c r="H81" s="77" t="s">
        <v>97</v>
      </c>
      <c r="I81" s="77" t="s">
        <v>231</v>
      </c>
    </row>
    <row r="82" spans="2:9" ht="15.75" x14ac:dyDescent="0.25">
      <c r="B82" s="76">
        <v>77</v>
      </c>
      <c r="C82" s="77" t="s">
        <v>66</v>
      </c>
      <c r="D82" s="77" t="s">
        <v>63</v>
      </c>
      <c r="E82" s="91">
        <v>45278</v>
      </c>
      <c r="F82" s="78" t="s">
        <v>232</v>
      </c>
      <c r="G82" s="94">
        <v>111360</v>
      </c>
      <c r="H82" s="77" t="s">
        <v>97</v>
      </c>
      <c r="I82" s="77" t="s">
        <v>218</v>
      </c>
    </row>
    <row r="83" spans="2:9" ht="15.75" x14ac:dyDescent="0.25">
      <c r="B83" s="76">
        <v>78</v>
      </c>
      <c r="C83" s="77" t="s">
        <v>66</v>
      </c>
      <c r="D83" s="77" t="s">
        <v>63</v>
      </c>
      <c r="E83" s="91">
        <v>45281</v>
      </c>
      <c r="F83" s="78" t="s">
        <v>233</v>
      </c>
      <c r="G83" s="94">
        <v>23697</v>
      </c>
      <c r="H83" s="77" t="s">
        <v>97</v>
      </c>
      <c r="I83" s="77" t="s">
        <v>234</v>
      </c>
    </row>
    <row r="84" spans="2:9" ht="15.75" x14ac:dyDescent="0.25">
      <c r="B84" s="76">
        <v>79</v>
      </c>
      <c r="C84" s="77" t="s">
        <v>66</v>
      </c>
      <c r="D84" s="77" t="s">
        <v>63</v>
      </c>
      <c r="E84" s="91">
        <v>45285</v>
      </c>
      <c r="F84" s="78" t="s">
        <v>235</v>
      </c>
      <c r="G84" s="94">
        <v>87552</v>
      </c>
      <c r="H84" s="77" t="s">
        <v>97</v>
      </c>
      <c r="I84" s="77" t="s">
        <v>218</v>
      </c>
    </row>
    <row r="85" spans="2:9" ht="15.75" x14ac:dyDescent="0.25">
      <c r="B85" s="76">
        <v>80</v>
      </c>
      <c r="C85" s="77" t="s">
        <v>66</v>
      </c>
      <c r="D85" s="77" t="s">
        <v>63</v>
      </c>
      <c r="E85" s="91">
        <v>45287</v>
      </c>
      <c r="F85" s="78" t="s">
        <v>236</v>
      </c>
      <c r="G85" s="94">
        <v>75630</v>
      </c>
      <c r="H85" s="77" t="s">
        <v>97</v>
      </c>
      <c r="I85" s="77" t="s">
        <v>237</v>
      </c>
    </row>
    <row r="86" spans="2:9" ht="15.75" x14ac:dyDescent="0.25">
      <c r="B86" s="76">
        <v>81</v>
      </c>
      <c r="C86" s="77" t="s">
        <v>66</v>
      </c>
      <c r="D86" s="77" t="s">
        <v>63</v>
      </c>
      <c r="E86" s="91">
        <v>45296</v>
      </c>
      <c r="F86" s="78" t="s">
        <v>238</v>
      </c>
      <c r="G86" s="94">
        <v>109440</v>
      </c>
      <c r="H86" s="77" t="s">
        <v>97</v>
      </c>
      <c r="I86" s="77" t="s">
        <v>218</v>
      </c>
    </row>
    <row r="87" spans="2:9" ht="15.75" x14ac:dyDescent="0.25">
      <c r="B87" s="76">
        <v>82</v>
      </c>
      <c r="C87" s="77" t="s">
        <v>66</v>
      </c>
      <c r="D87" s="77" t="s">
        <v>63</v>
      </c>
      <c r="E87" s="91">
        <v>45298</v>
      </c>
      <c r="F87" s="78" t="s">
        <v>239</v>
      </c>
      <c r="G87" s="94">
        <v>11139</v>
      </c>
      <c r="H87" s="77" t="s">
        <v>97</v>
      </c>
      <c r="I87" s="77" t="s">
        <v>240</v>
      </c>
    </row>
    <row r="88" spans="2:9" ht="15.75" x14ac:dyDescent="0.25">
      <c r="B88" s="76">
        <v>83</v>
      </c>
      <c r="C88" s="77" t="s">
        <v>66</v>
      </c>
      <c r="D88" s="77" t="s">
        <v>63</v>
      </c>
      <c r="E88" s="91">
        <v>45305</v>
      </c>
      <c r="F88" s="78" t="s">
        <v>241</v>
      </c>
      <c r="G88" s="94">
        <v>87552</v>
      </c>
      <c r="H88" s="77" t="s">
        <v>97</v>
      </c>
      <c r="I88" s="77" t="s">
        <v>218</v>
      </c>
    </row>
    <row r="89" spans="2:9" ht="15.75" x14ac:dyDescent="0.25">
      <c r="B89" s="76">
        <v>84</v>
      </c>
      <c r="C89" s="77" t="s">
        <v>66</v>
      </c>
      <c r="D89" s="77" t="s">
        <v>63</v>
      </c>
      <c r="E89" s="91">
        <v>45312</v>
      </c>
      <c r="F89" s="78" t="s">
        <v>242</v>
      </c>
      <c r="G89" s="94">
        <v>22050</v>
      </c>
      <c r="H89" s="77" t="s">
        <v>97</v>
      </c>
      <c r="I89" s="77" t="s">
        <v>243</v>
      </c>
    </row>
    <row r="90" spans="2:9" ht="15.75" x14ac:dyDescent="0.25">
      <c r="B90" s="76">
        <v>85</v>
      </c>
      <c r="C90" s="77" t="s">
        <v>66</v>
      </c>
      <c r="D90" s="77" t="s">
        <v>63</v>
      </c>
      <c r="E90" s="91">
        <v>45312</v>
      </c>
      <c r="F90" s="78" t="s">
        <v>244</v>
      </c>
      <c r="G90" s="94">
        <v>8909</v>
      </c>
      <c r="H90" s="77" t="s">
        <v>97</v>
      </c>
      <c r="I90" s="77" t="s">
        <v>245</v>
      </c>
    </row>
    <row r="91" spans="2:9" ht="15.75" x14ac:dyDescent="0.25">
      <c r="B91" s="76">
        <v>86</v>
      </c>
      <c r="C91" s="77" t="s">
        <v>66</v>
      </c>
      <c r="D91" s="77" t="s">
        <v>63</v>
      </c>
      <c r="E91" s="91">
        <v>45314</v>
      </c>
      <c r="F91" s="78" t="s">
        <v>246</v>
      </c>
      <c r="G91" s="94">
        <v>49376</v>
      </c>
      <c r="H91" s="77" t="s">
        <v>97</v>
      </c>
      <c r="I91" s="77" t="s">
        <v>247</v>
      </c>
    </row>
    <row r="92" spans="2:9" ht="15.75" x14ac:dyDescent="0.25">
      <c r="B92" s="76">
        <v>87</v>
      </c>
      <c r="C92" s="77" t="s">
        <v>66</v>
      </c>
      <c r="D92" s="77" t="s">
        <v>63</v>
      </c>
      <c r="E92" s="91">
        <v>45321</v>
      </c>
      <c r="F92" s="78" t="s">
        <v>248</v>
      </c>
      <c r="G92" s="94">
        <v>109440</v>
      </c>
      <c r="H92" s="77" t="s">
        <v>97</v>
      </c>
      <c r="I92" s="77" t="s">
        <v>218</v>
      </c>
    </row>
    <row r="93" spans="2:9" ht="15.75" x14ac:dyDescent="0.25">
      <c r="B93" s="76">
        <v>88</v>
      </c>
      <c r="C93" s="77" t="s">
        <v>66</v>
      </c>
      <c r="D93" s="77" t="s">
        <v>63</v>
      </c>
      <c r="E93" s="91">
        <v>45301</v>
      </c>
      <c r="F93" s="78" t="s">
        <v>249</v>
      </c>
      <c r="G93" s="94">
        <v>149282</v>
      </c>
      <c r="H93" s="77" t="s">
        <v>97</v>
      </c>
      <c r="I93" s="77" t="s">
        <v>250</v>
      </c>
    </row>
    <row r="94" spans="2:9" ht="15.75" x14ac:dyDescent="0.25">
      <c r="B94" s="76">
        <v>89</v>
      </c>
      <c r="C94" s="77" t="s">
        <v>66</v>
      </c>
      <c r="D94" s="77" t="s">
        <v>63</v>
      </c>
      <c r="E94" s="91">
        <v>45322</v>
      </c>
      <c r="F94" s="78" t="s">
        <v>251</v>
      </c>
      <c r="G94" s="94">
        <v>67984</v>
      </c>
      <c r="H94" s="77" t="s">
        <v>97</v>
      </c>
      <c r="I94" s="77" t="s">
        <v>252</v>
      </c>
    </row>
    <row r="95" spans="2:9" ht="15.75" x14ac:dyDescent="0.25">
      <c r="B95" s="76">
        <v>90</v>
      </c>
      <c r="C95" s="77" t="s">
        <v>66</v>
      </c>
      <c r="D95" s="77" t="s">
        <v>63</v>
      </c>
      <c r="E95" s="91">
        <v>45080</v>
      </c>
      <c r="F95" s="78" t="s">
        <v>253</v>
      </c>
      <c r="G95" s="94">
        <v>25404</v>
      </c>
      <c r="H95" s="77" t="s">
        <v>97</v>
      </c>
      <c r="I95" s="77" t="s">
        <v>254</v>
      </c>
    </row>
    <row r="96" spans="2:9" ht="15.75" x14ac:dyDescent="0.25">
      <c r="B96" s="76">
        <v>91</v>
      </c>
      <c r="C96" s="77" t="s">
        <v>66</v>
      </c>
      <c r="D96" s="77" t="s">
        <v>63</v>
      </c>
      <c r="E96" s="91">
        <v>45093</v>
      </c>
      <c r="F96" s="78" t="s">
        <v>255</v>
      </c>
      <c r="G96" s="94">
        <v>16992</v>
      </c>
      <c r="H96" s="77" t="s">
        <v>97</v>
      </c>
      <c r="I96" s="77" t="s">
        <v>256</v>
      </c>
    </row>
    <row r="97" spans="2:9" ht="15.75" x14ac:dyDescent="0.25">
      <c r="B97" s="76">
        <v>92</v>
      </c>
      <c r="C97" s="77" t="s">
        <v>66</v>
      </c>
      <c r="D97" s="77" t="s">
        <v>63</v>
      </c>
      <c r="E97" s="91">
        <v>45144</v>
      </c>
      <c r="F97" s="78" t="s">
        <v>257</v>
      </c>
      <c r="G97" s="94">
        <v>33276</v>
      </c>
      <c r="H97" s="77" t="s">
        <v>97</v>
      </c>
      <c r="I97" s="77" t="s">
        <v>258</v>
      </c>
    </row>
    <row r="98" spans="2:9" ht="15.75" x14ac:dyDescent="0.25">
      <c r="B98" s="76">
        <v>93</v>
      </c>
      <c r="C98" s="77" t="s">
        <v>66</v>
      </c>
      <c r="D98" s="77" t="s">
        <v>63</v>
      </c>
      <c r="E98" s="91">
        <v>45147</v>
      </c>
      <c r="F98" s="78" t="s">
        <v>259</v>
      </c>
      <c r="G98" s="94">
        <v>24397</v>
      </c>
      <c r="H98" s="77" t="s">
        <v>97</v>
      </c>
      <c r="I98" s="77" t="s">
        <v>260</v>
      </c>
    </row>
    <row r="99" spans="2:9" ht="15.75" x14ac:dyDescent="0.25">
      <c r="B99" s="76">
        <v>94</v>
      </c>
      <c r="C99" s="77" t="s">
        <v>66</v>
      </c>
      <c r="D99" s="77" t="s">
        <v>63</v>
      </c>
      <c r="E99" s="91">
        <v>45203</v>
      </c>
      <c r="F99" s="78" t="s">
        <v>261</v>
      </c>
      <c r="G99" s="94">
        <v>15582</v>
      </c>
      <c r="H99" s="77" t="s">
        <v>97</v>
      </c>
      <c r="I99" s="77" t="s">
        <v>67</v>
      </c>
    </row>
    <row r="100" spans="2:9" ht="15.75" x14ac:dyDescent="0.25">
      <c r="B100" s="76">
        <v>95</v>
      </c>
      <c r="C100" s="77" t="s">
        <v>66</v>
      </c>
      <c r="D100" s="77" t="s">
        <v>63</v>
      </c>
      <c r="E100" s="91">
        <v>45251</v>
      </c>
      <c r="F100" s="78" t="s">
        <v>262</v>
      </c>
      <c r="G100" s="94">
        <v>150458</v>
      </c>
      <c r="H100" s="77" t="s">
        <v>97</v>
      </c>
      <c r="I100" s="77" t="s">
        <v>250</v>
      </c>
    </row>
    <row r="101" spans="2:9" ht="15.75" x14ac:dyDescent="0.25">
      <c r="B101" s="76">
        <v>96</v>
      </c>
      <c r="C101" s="77" t="s">
        <v>263</v>
      </c>
      <c r="D101" s="77" t="s">
        <v>63</v>
      </c>
      <c r="E101" s="91">
        <v>45154</v>
      </c>
      <c r="F101" s="76" t="s">
        <v>264</v>
      </c>
      <c r="G101" s="94">
        <v>1776884</v>
      </c>
      <c r="H101" s="77" t="s">
        <v>97</v>
      </c>
      <c r="I101" s="77" t="s">
        <v>265</v>
      </c>
    </row>
    <row r="102" spans="2:9" ht="15.75" x14ac:dyDescent="0.25">
      <c r="B102" s="76">
        <v>97</v>
      </c>
      <c r="C102" s="77" t="s">
        <v>263</v>
      </c>
      <c r="D102" s="77" t="s">
        <v>63</v>
      </c>
      <c r="E102" s="91">
        <v>45207</v>
      </c>
      <c r="F102" s="76" t="s">
        <v>266</v>
      </c>
      <c r="G102" s="94">
        <v>1947976</v>
      </c>
      <c r="H102" s="77" t="s">
        <v>97</v>
      </c>
      <c r="I102" s="77" t="s">
        <v>265</v>
      </c>
    </row>
    <row r="103" spans="2:9" ht="15.75" x14ac:dyDescent="0.25">
      <c r="B103" s="76">
        <v>98</v>
      </c>
      <c r="C103" s="77" t="s">
        <v>263</v>
      </c>
      <c r="D103" s="77" t="s">
        <v>63</v>
      </c>
      <c r="E103" s="91">
        <v>45204</v>
      </c>
      <c r="F103" s="76" t="s">
        <v>267</v>
      </c>
      <c r="G103" s="94">
        <v>1752482</v>
      </c>
      <c r="H103" s="77" t="s">
        <v>97</v>
      </c>
      <c r="I103" s="77" t="s">
        <v>265</v>
      </c>
    </row>
    <row r="104" spans="2:9" ht="15.75" x14ac:dyDescent="0.25">
      <c r="B104" s="76">
        <v>99</v>
      </c>
      <c r="C104" s="77" t="s">
        <v>263</v>
      </c>
      <c r="D104" s="77" t="s">
        <v>63</v>
      </c>
      <c r="E104" s="91">
        <v>45224</v>
      </c>
      <c r="F104" s="76" t="s">
        <v>268</v>
      </c>
      <c r="G104" s="94">
        <v>1885754</v>
      </c>
      <c r="H104" s="77" t="s">
        <v>97</v>
      </c>
      <c r="I104" s="77" t="s">
        <v>265</v>
      </c>
    </row>
    <row r="105" spans="2:9" ht="15.75" x14ac:dyDescent="0.25">
      <c r="B105" s="76">
        <v>100</v>
      </c>
      <c r="C105" s="77" t="s">
        <v>269</v>
      </c>
      <c r="D105" s="77" t="s">
        <v>63</v>
      </c>
      <c r="E105" s="91">
        <v>45340</v>
      </c>
      <c r="F105" s="78" t="s">
        <v>270</v>
      </c>
      <c r="G105" s="94">
        <v>1929964</v>
      </c>
      <c r="H105" s="77" t="s">
        <v>97</v>
      </c>
      <c r="I105" s="77" t="s">
        <v>271</v>
      </c>
    </row>
    <row r="106" spans="2:9" ht="15.75" x14ac:dyDescent="0.25">
      <c r="B106" s="76">
        <v>101</v>
      </c>
      <c r="C106" s="77" t="s">
        <v>272</v>
      </c>
      <c r="D106" s="77" t="s">
        <v>63</v>
      </c>
      <c r="E106" s="91">
        <v>45119</v>
      </c>
      <c r="F106" s="76" t="s">
        <v>273</v>
      </c>
      <c r="G106" s="94">
        <v>2087205</v>
      </c>
      <c r="H106" s="77" t="s">
        <v>97</v>
      </c>
      <c r="I106" s="77" t="s">
        <v>274</v>
      </c>
    </row>
    <row r="107" spans="2:9" ht="15.75" x14ac:dyDescent="0.25">
      <c r="B107" s="76">
        <v>102</v>
      </c>
      <c r="C107" s="77" t="s">
        <v>275</v>
      </c>
      <c r="D107" s="77" t="s">
        <v>63</v>
      </c>
      <c r="E107" s="91">
        <v>45355</v>
      </c>
      <c r="F107" s="76">
        <v>28</v>
      </c>
      <c r="G107" s="96">
        <v>64994</v>
      </c>
      <c r="H107" s="77" t="s">
        <v>97</v>
      </c>
      <c r="I107" s="77" t="s">
        <v>276</v>
      </c>
    </row>
    <row r="108" spans="2:9" ht="15.75" x14ac:dyDescent="0.25">
      <c r="B108" s="76">
        <v>103</v>
      </c>
      <c r="C108" s="77" t="s">
        <v>275</v>
      </c>
      <c r="D108" s="77" t="s">
        <v>63</v>
      </c>
      <c r="E108" s="91">
        <v>45356</v>
      </c>
      <c r="F108" s="76">
        <v>29</v>
      </c>
      <c r="G108" s="94">
        <v>59660</v>
      </c>
      <c r="H108" s="77" t="s">
        <v>97</v>
      </c>
      <c r="I108" s="77" t="s">
        <v>277</v>
      </c>
    </row>
    <row r="109" spans="2:9" ht="15.75" x14ac:dyDescent="0.25">
      <c r="B109" s="76">
        <v>104</v>
      </c>
      <c r="C109" s="77" t="s">
        <v>275</v>
      </c>
      <c r="D109" s="77" t="s">
        <v>63</v>
      </c>
      <c r="E109" s="91">
        <v>45357</v>
      </c>
      <c r="F109" s="76">
        <v>30</v>
      </c>
      <c r="G109" s="94">
        <v>69242</v>
      </c>
      <c r="H109" s="77" t="s">
        <v>97</v>
      </c>
      <c r="I109" s="77" t="s">
        <v>278</v>
      </c>
    </row>
    <row r="110" spans="2:9" ht="15.75" x14ac:dyDescent="0.25">
      <c r="B110" s="76">
        <v>105</v>
      </c>
      <c r="C110" s="77" t="s">
        <v>275</v>
      </c>
      <c r="D110" s="77" t="s">
        <v>63</v>
      </c>
      <c r="E110" s="91">
        <v>45358</v>
      </c>
      <c r="F110" s="76">
        <v>31</v>
      </c>
      <c r="G110" s="94">
        <v>76855</v>
      </c>
      <c r="H110" s="77" t="s">
        <v>97</v>
      </c>
      <c r="I110" s="77" t="s">
        <v>279</v>
      </c>
    </row>
    <row r="111" spans="2:9" ht="15.75" x14ac:dyDescent="0.25">
      <c r="B111" s="76">
        <v>106</v>
      </c>
      <c r="C111" s="77" t="s">
        <v>275</v>
      </c>
      <c r="D111" s="77" t="s">
        <v>63</v>
      </c>
      <c r="E111" s="91">
        <v>45358</v>
      </c>
      <c r="F111" s="76">
        <v>32</v>
      </c>
      <c r="G111" s="94">
        <v>53451</v>
      </c>
      <c r="H111" s="77" t="s">
        <v>97</v>
      </c>
      <c r="I111" s="77" t="s">
        <v>280</v>
      </c>
    </row>
    <row r="112" spans="2:9" ht="15.75" x14ac:dyDescent="0.25">
      <c r="B112" s="76">
        <v>107</v>
      </c>
      <c r="C112" s="77" t="s">
        <v>281</v>
      </c>
      <c r="D112" s="77" t="s">
        <v>63</v>
      </c>
      <c r="E112" s="91">
        <v>45363</v>
      </c>
      <c r="F112" s="76"/>
      <c r="G112" s="94">
        <v>3227412</v>
      </c>
      <c r="H112" s="77" t="s">
        <v>97</v>
      </c>
      <c r="I112" s="77" t="s">
        <v>282</v>
      </c>
    </row>
    <row r="113" spans="2:9" ht="15.75" x14ac:dyDescent="0.25">
      <c r="B113" s="76">
        <v>108</v>
      </c>
      <c r="C113" s="77" t="s">
        <v>281</v>
      </c>
      <c r="D113" s="77" t="s">
        <v>63</v>
      </c>
      <c r="E113" s="91">
        <v>45363</v>
      </c>
      <c r="F113" s="76"/>
      <c r="G113" s="94">
        <v>1955856</v>
      </c>
      <c r="H113" s="77" t="s">
        <v>97</v>
      </c>
      <c r="I113" s="77" t="s">
        <v>283</v>
      </c>
    </row>
    <row r="114" spans="2:9" ht="15.75" x14ac:dyDescent="0.25">
      <c r="B114" s="76">
        <v>109</v>
      </c>
      <c r="C114" s="77" t="s">
        <v>64</v>
      </c>
      <c r="D114" s="77" t="s">
        <v>63</v>
      </c>
      <c r="E114" s="91">
        <v>45378</v>
      </c>
      <c r="F114" s="76" t="s">
        <v>284</v>
      </c>
      <c r="G114" s="94">
        <v>35400000</v>
      </c>
      <c r="H114" s="77" t="s">
        <v>97</v>
      </c>
      <c r="I114" s="77" t="s">
        <v>285</v>
      </c>
    </row>
    <row r="115" spans="2:9" s="14" customFormat="1" ht="15.75" x14ac:dyDescent="0.25">
      <c r="B115" s="97">
        <v>110</v>
      </c>
      <c r="C115" s="98" t="s">
        <v>286</v>
      </c>
      <c r="D115" s="98" t="s">
        <v>63</v>
      </c>
      <c r="E115" s="99">
        <v>45215</v>
      </c>
      <c r="F115" s="97" t="s">
        <v>287</v>
      </c>
      <c r="G115" s="100">
        <v>15000000</v>
      </c>
      <c r="H115" s="98" t="s">
        <v>97</v>
      </c>
      <c r="I115" s="98" t="s">
        <v>288</v>
      </c>
    </row>
    <row r="116" spans="2:9" ht="15.75" x14ac:dyDescent="0.25">
      <c r="B116" s="76">
        <v>111</v>
      </c>
      <c r="C116" s="77" t="s">
        <v>286</v>
      </c>
      <c r="D116" s="77" t="s">
        <v>63</v>
      </c>
      <c r="E116" s="91">
        <v>45223</v>
      </c>
      <c r="F116" s="76" t="s">
        <v>289</v>
      </c>
      <c r="G116" s="94">
        <v>975000</v>
      </c>
      <c r="H116" s="77" t="s">
        <v>97</v>
      </c>
      <c r="I116" s="77" t="s">
        <v>290</v>
      </c>
    </row>
    <row r="117" spans="2:9" ht="15.75" x14ac:dyDescent="0.25">
      <c r="B117" s="76">
        <v>112</v>
      </c>
      <c r="C117" s="77" t="s">
        <v>286</v>
      </c>
      <c r="D117" s="77" t="s">
        <v>63</v>
      </c>
      <c r="E117" s="91">
        <v>45282</v>
      </c>
      <c r="F117" s="76" t="s">
        <v>291</v>
      </c>
      <c r="G117" s="94">
        <v>781541</v>
      </c>
      <c r="H117" s="77" t="s">
        <v>97</v>
      </c>
      <c r="I117" s="77" t="s">
        <v>290</v>
      </c>
    </row>
    <row r="118" spans="2:9" ht="15.75" x14ac:dyDescent="0.25">
      <c r="B118" s="76">
        <v>113</v>
      </c>
      <c r="C118" s="77" t="s">
        <v>286</v>
      </c>
      <c r="D118" s="77" t="s">
        <v>63</v>
      </c>
      <c r="E118" s="91">
        <v>45373</v>
      </c>
      <c r="F118" s="76" t="s">
        <v>292</v>
      </c>
      <c r="G118" s="94">
        <v>11100000</v>
      </c>
      <c r="H118" s="77" t="s">
        <v>97</v>
      </c>
      <c r="I118" s="77" t="s">
        <v>290</v>
      </c>
    </row>
    <row r="119" spans="2:9" ht="15.75" x14ac:dyDescent="0.25">
      <c r="B119" s="76">
        <v>114</v>
      </c>
      <c r="C119" s="77" t="s">
        <v>293</v>
      </c>
      <c r="D119" s="77" t="s">
        <v>63</v>
      </c>
      <c r="E119" s="91">
        <v>45379</v>
      </c>
      <c r="F119" s="76" t="s">
        <v>294</v>
      </c>
      <c r="G119" s="94">
        <v>11682590</v>
      </c>
      <c r="H119" s="77" t="s">
        <v>97</v>
      </c>
      <c r="I119" s="77" t="s">
        <v>295</v>
      </c>
    </row>
    <row r="120" spans="2:9" ht="15.75" x14ac:dyDescent="0.25">
      <c r="B120" s="76">
        <v>115</v>
      </c>
      <c r="C120" s="77" t="s">
        <v>296</v>
      </c>
      <c r="D120" s="77" t="s">
        <v>63</v>
      </c>
      <c r="E120" s="91">
        <v>45379</v>
      </c>
      <c r="F120" s="76" t="s">
        <v>297</v>
      </c>
      <c r="G120" s="94">
        <v>12301500</v>
      </c>
      <c r="H120" s="77" t="s">
        <v>97</v>
      </c>
      <c r="I120" s="77" t="s">
        <v>298</v>
      </c>
    </row>
    <row r="121" spans="2:9" ht="15.75" x14ac:dyDescent="0.25">
      <c r="B121" s="76">
        <v>116</v>
      </c>
      <c r="C121" s="77" t="s">
        <v>299</v>
      </c>
      <c r="D121" s="77" t="s">
        <v>63</v>
      </c>
      <c r="E121" s="91">
        <v>45348</v>
      </c>
      <c r="F121" s="76">
        <v>7</v>
      </c>
      <c r="G121" s="94">
        <v>205544</v>
      </c>
      <c r="H121" s="77" t="s">
        <v>97</v>
      </c>
      <c r="I121" s="77" t="s">
        <v>300</v>
      </c>
    </row>
    <row r="122" spans="2:9" ht="15.75" x14ac:dyDescent="0.25">
      <c r="B122" s="76">
        <v>117</v>
      </c>
      <c r="C122" s="77" t="s">
        <v>301</v>
      </c>
      <c r="D122" s="77" t="s">
        <v>63</v>
      </c>
      <c r="E122" s="91">
        <v>45371</v>
      </c>
      <c r="F122" s="76">
        <v>2</v>
      </c>
      <c r="G122" s="94">
        <v>564385</v>
      </c>
      <c r="H122" s="77" t="s">
        <v>97</v>
      </c>
      <c r="I122" s="77" t="s">
        <v>302</v>
      </c>
    </row>
    <row r="123" spans="2:9" ht="15.75" x14ac:dyDescent="0.25">
      <c r="B123" s="76">
        <v>118</v>
      </c>
      <c r="C123" s="77" t="s">
        <v>351</v>
      </c>
      <c r="D123" s="77" t="s">
        <v>63</v>
      </c>
      <c r="E123" s="91">
        <v>45383</v>
      </c>
      <c r="F123" s="76">
        <v>5</v>
      </c>
      <c r="G123" s="112">
        <v>14444</v>
      </c>
      <c r="H123" s="77" t="s">
        <v>97</v>
      </c>
      <c r="I123" s="77" t="s">
        <v>352</v>
      </c>
    </row>
    <row r="124" spans="2:9" ht="15.75" x14ac:dyDescent="0.25">
      <c r="B124" s="76">
        <v>119</v>
      </c>
      <c r="C124" s="77" t="s">
        <v>275</v>
      </c>
      <c r="D124" s="77" t="s">
        <v>63</v>
      </c>
      <c r="E124" s="91">
        <v>45384</v>
      </c>
      <c r="F124" s="76">
        <v>2</v>
      </c>
      <c r="G124" s="112">
        <v>54006</v>
      </c>
      <c r="H124" s="77" t="s">
        <v>97</v>
      </c>
      <c r="I124" s="77" t="s">
        <v>353</v>
      </c>
    </row>
    <row r="125" spans="2:9" ht="15.75" x14ac:dyDescent="0.25">
      <c r="B125" s="76">
        <v>120</v>
      </c>
      <c r="C125" s="77" t="s">
        <v>275</v>
      </c>
      <c r="D125" s="77" t="s">
        <v>63</v>
      </c>
      <c r="E125" s="91">
        <v>45385</v>
      </c>
      <c r="F125" s="76">
        <v>4</v>
      </c>
      <c r="G125" s="112">
        <v>129084</v>
      </c>
      <c r="H125" s="77" t="s">
        <v>97</v>
      </c>
      <c r="I125" s="77" t="s">
        <v>354</v>
      </c>
    </row>
    <row r="126" spans="2:9" ht="15.75" x14ac:dyDescent="0.25">
      <c r="B126" s="76">
        <v>121</v>
      </c>
      <c r="C126" s="77" t="s">
        <v>275</v>
      </c>
      <c r="D126" s="77" t="s">
        <v>63</v>
      </c>
      <c r="E126" s="91">
        <v>45385</v>
      </c>
      <c r="F126" s="76">
        <v>3</v>
      </c>
      <c r="G126" s="112">
        <v>84062</v>
      </c>
      <c r="H126" s="77" t="s">
        <v>97</v>
      </c>
      <c r="I126" s="77" t="s">
        <v>355</v>
      </c>
    </row>
    <row r="127" spans="2:9" ht="15.75" x14ac:dyDescent="0.25">
      <c r="B127" s="76">
        <v>122</v>
      </c>
      <c r="C127" s="77" t="s">
        <v>351</v>
      </c>
      <c r="D127" s="77" t="s">
        <v>63</v>
      </c>
      <c r="E127" s="91">
        <v>45390</v>
      </c>
      <c r="F127" s="76">
        <v>15</v>
      </c>
      <c r="G127" s="112">
        <v>21158</v>
      </c>
      <c r="H127" s="77" t="s">
        <v>97</v>
      </c>
      <c r="I127" s="77" t="s">
        <v>356</v>
      </c>
    </row>
    <row r="128" spans="2:9" ht="15.75" x14ac:dyDescent="0.25">
      <c r="B128" s="76">
        <v>123</v>
      </c>
      <c r="C128" s="77" t="s">
        <v>357</v>
      </c>
      <c r="D128" s="77" t="s">
        <v>63</v>
      </c>
      <c r="E128" s="91">
        <v>45404</v>
      </c>
      <c r="F128" s="76">
        <v>1278</v>
      </c>
      <c r="G128" s="112">
        <v>61425</v>
      </c>
      <c r="H128" s="77" t="s">
        <v>97</v>
      </c>
      <c r="I128" s="77" t="s">
        <v>358</v>
      </c>
    </row>
    <row r="129" spans="2:9" ht="15.75" x14ac:dyDescent="0.25">
      <c r="B129" s="76">
        <v>124</v>
      </c>
      <c r="C129" s="77" t="s">
        <v>359</v>
      </c>
      <c r="D129" s="77" t="s">
        <v>63</v>
      </c>
      <c r="E129" s="91">
        <v>45404</v>
      </c>
      <c r="F129" s="76">
        <v>8</v>
      </c>
      <c r="G129" s="112">
        <v>47381</v>
      </c>
      <c r="H129" s="77" t="s">
        <v>97</v>
      </c>
      <c r="I129" s="77" t="s">
        <v>360</v>
      </c>
    </row>
    <row r="130" spans="2:9" ht="15.75" x14ac:dyDescent="0.25">
      <c r="B130" s="76">
        <v>125</v>
      </c>
      <c r="C130" s="77" t="s">
        <v>357</v>
      </c>
      <c r="D130" s="77" t="s">
        <v>63</v>
      </c>
      <c r="E130" s="91">
        <v>45412</v>
      </c>
      <c r="F130" s="76">
        <v>1295</v>
      </c>
      <c r="G130" s="112">
        <v>45675</v>
      </c>
      <c r="H130" s="77" t="s">
        <v>97</v>
      </c>
      <c r="I130" s="77" t="s">
        <v>361</v>
      </c>
    </row>
    <row r="131" spans="2:9" ht="15.75" x14ac:dyDescent="0.25">
      <c r="B131" s="76">
        <v>126</v>
      </c>
      <c r="C131" s="77" t="s">
        <v>275</v>
      </c>
      <c r="D131" s="77" t="s">
        <v>63</v>
      </c>
      <c r="E131" s="91">
        <v>45417</v>
      </c>
      <c r="F131" s="76">
        <v>12</v>
      </c>
      <c r="G131" s="113">
        <v>84039</v>
      </c>
      <c r="H131" s="77" t="s">
        <v>97</v>
      </c>
      <c r="I131" s="77" t="s">
        <v>362</v>
      </c>
    </row>
    <row r="132" spans="2:9" ht="15.75" x14ac:dyDescent="0.25">
      <c r="B132" s="76">
        <v>127</v>
      </c>
      <c r="C132" s="77" t="s">
        <v>275</v>
      </c>
      <c r="D132" s="77" t="s">
        <v>63</v>
      </c>
      <c r="E132" s="91">
        <v>45418</v>
      </c>
      <c r="F132" s="76">
        <v>14</v>
      </c>
      <c r="G132" s="113">
        <v>32096</v>
      </c>
      <c r="H132" s="77" t="s">
        <v>97</v>
      </c>
      <c r="I132" s="77" t="s">
        <v>363</v>
      </c>
    </row>
    <row r="133" spans="2:9" ht="15.75" x14ac:dyDescent="0.25">
      <c r="B133" s="76">
        <v>128</v>
      </c>
      <c r="C133" s="77" t="s">
        <v>364</v>
      </c>
      <c r="D133" s="77" t="s">
        <v>63</v>
      </c>
      <c r="E133" s="91">
        <v>45418</v>
      </c>
      <c r="F133" s="78" t="s">
        <v>365</v>
      </c>
      <c r="G133" s="113">
        <v>148425</v>
      </c>
      <c r="H133" s="77" t="s">
        <v>97</v>
      </c>
      <c r="I133" s="77" t="s">
        <v>366</v>
      </c>
    </row>
    <row r="134" spans="2:9" ht="15.75" x14ac:dyDescent="0.25">
      <c r="B134" s="76">
        <v>129</v>
      </c>
      <c r="C134" s="77" t="s">
        <v>275</v>
      </c>
      <c r="D134" s="77" t="s">
        <v>63</v>
      </c>
      <c r="E134" s="91">
        <v>45422</v>
      </c>
      <c r="F134" s="76">
        <v>16</v>
      </c>
      <c r="G134" s="113">
        <v>48144</v>
      </c>
      <c r="H134" s="77" t="s">
        <v>97</v>
      </c>
      <c r="I134" s="77" t="s">
        <v>363</v>
      </c>
    </row>
    <row r="135" spans="2:9" ht="15.75" x14ac:dyDescent="0.25">
      <c r="B135" s="76">
        <v>130</v>
      </c>
      <c r="C135" s="77" t="s">
        <v>367</v>
      </c>
      <c r="D135" s="77" t="s">
        <v>63</v>
      </c>
      <c r="E135" s="91">
        <v>45425</v>
      </c>
      <c r="F135" s="78" t="s">
        <v>368</v>
      </c>
      <c r="G135" s="113">
        <v>9947</v>
      </c>
      <c r="H135" s="77" t="s">
        <v>97</v>
      </c>
      <c r="I135" s="77" t="s">
        <v>369</v>
      </c>
    </row>
    <row r="136" spans="2:9" ht="15.75" x14ac:dyDescent="0.25">
      <c r="B136" s="76">
        <v>131</v>
      </c>
      <c r="C136" s="77" t="s">
        <v>370</v>
      </c>
      <c r="D136" s="77" t="s">
        <v>63</v>
      </c>
      <c r="E136" s="91">
        <v>45426</v>
      </c>
      <c r="F136" s="76" t="s">
        <v>371</v>
      </c>
      <c r="G136" s="113">
        <v>3474</v>
      </c>
      <c r="H136" s="77" t="s">
        <v>97</v>
      </c>
      <c r="I136" s="77" t="s">
        <v>372</v>
      </c>
    </row>
    <row r="137" spans="2:9" ht="15.75" x14ac:dyDescent="0.25">
      <c r="B137" s="76">
        <v>132</v>
      </c>
      <c r="C137" s="77" t="s">
        <v>69</v>
      </c>
      <c r="D137" s="77" t="s">
        <v>63</v>
      </c>
      <c r="E137" s="91">
        <v>45432</v>
      </c>
      <c r="F137" s="76" t="s">
        <v>373</v>
      </c>
      <c r="G137" s="113">
        <v>2055284</v>
      </c>
      <c r="H137" s="77" t="s">
        <v>97</v>
      </c>
      <c r="I137" s="77" t="s">
        <v>374</v>
      </c>
    </row>
    <row r="138" spans="2:9" ht="15.75" x14ac:dyDescent="0.25">
      <c r="B138" s="76">
        <v>133</v>
      </c>
      <c r="C138" s="77" t="s">
        <v>357</v>
      </c>
      <c r="D138" s="77" t="s">
        <v>63</v>
      </c>
      <c r="E138" s="91">
        <v>45436</v>
      </c>
      <c r="F138" s="76">
        <v>1335</v>
      </c>
      <c r="G138" s="113">
        <v>23310</v>
      </c>
      <c r="H138" s="77" t="s">
        <v>97</v>
      </c>
      <c r="I138" s="77" t="s">
        <v>361</v>
      </c>
    </row>
    <row r="139" spans="2:9" ht="15.75" x14ac:dyDescent="0.25">
      <c r="B139" s="76">
        <v>134</v>
      </c>
      <c r="C139" s="77" t="s">
        <v>367</v>
      </c>
      <c r="D139" s="77" t="s">
        <v>63</v>
      </c>
      <c r="E139" s="91">
        <v>45437</v>
      </c>
      <c r="F139" s="78" t="s">
        <v>375</v>
      </c>
      <c r="G139" s="113">
        <v>11862</v>
      </c>
      <c r="H139" s="77" t="s">
        <v>97</v>
      </c>
      <c r="I139" s="77" t="s">
        <v>376</v>
      </c>
    </row>
    <row r="140" spans="2:9" ht="15.75" x14ac:dyDescent="0.25">
      <c r="B140" s="76">
        <v>135</v>
      </c>
      <c r="C140" s="77" t="s">
        <v>66</v>
      </c>
      <c r="D140" s="77" t="s">
        <v>63</v>
      </c>
      <c r="E140" s="91">
        <v>45440</v>
      </c>
      <c r="F140" s="76" t="s">
        <v>377</v>
      </c>
      <c r="G140" s="113">
        <v>216742</v>
      </c>
      <c r="H140" s="77" t="s">
        <v>97</v>
      </c>
      <c r="I140" s="77" t="s">
        <v>378</v>
      </c>
    </row>
    <row r="141" spans="2:9" ht="15.75" x14ac:dyDescent="0.25">
      <c r="B141" s="76">
        <v>136</v>
      </c>
      <c r="C141" s="77" t="s">
        <v>69</v>
      </c>
      <c r="D141" s="77" t="s">
        <v>63</v>
      </c>
      <c r="E141" s="91">
        <v>45440</v>
      </c>
      <c r="F141" s="76" t="s">
        <v>379</v>
      </c>
      <c r="G141" s="113">
        <v>1993876</v>
      </c>
      <c r="H141" s="77" t="s">
        <v>97</v>
      </c>
      <c r="I141" s="77" t="s">
        <v>374</v>
      </c>
    </row>
    <row r="142" spans="2:9" ht="15.75" x14ac:dyDescent="0.25">
      <c r="B142" s="76">
        <v>137</v>
      </c>
      <c r="C142" s="77" t="s">
        <v>367</v>
      </c>
      <c r="D142" s="77" t="s">
        <v>63</v>
      </c>
      <c r="E142" s="91">
        <v>45434</v>
      </c>
      <c r="F142" s="78" t="s">
        <v>380</v>
      </c>
      <c r="G142" s="113">
        <v>20432</v>
      </c>
      <c r="H142" s="77" t="s">
        <v>97</v>
      </c>
      <c r="I142" s="77" t="s">
        <v>381</v>
      </c>
    </row>
    <row r="143" spans="2:9" ht="15.75" x14ac:dyDescent="0.25">
      <c r="B143" s="76">
        <v>138</v>
      </c>
      <c r="C143" s="77" t="s">
        <v>382</v>
      </c>
      <c r="D143" s="77" t="s">
        <v>63</v>
      </c>
      <c r="E143" s="91">
        <v>45428</v>
      </c>
      <c r="F143" s="76" t="s">
        <v>383</v>
      </c>
      <c r="G143" s="113">
        <v>8095</v>
      </c>
      <c r="H143" s="77" t="s">
        <v>97</v>
      </c>
      <c r="I143" s="77" t="s">
        <v>384</v>
      </c>
    </row>
    <row r="144" spans="2:9" ht="15.75" x14ac:dyDescent="0.25">
      <c r="B144" s="76">
        <v>139</v>
      </c>
      <c r="C144" s="77" t="s">
        <v>66</v>
      </c>
      <c r="D144" s="77" t="s">
        <v>63</v>
      </c>
      <c r="E144" s="91">
        <v>45442</v>
      </c>
      <c r="F144" s="76" t="s">
        <v>385</v>
      </c>
      <c r="G144" s="113">
        <v>135828</v>
      </c>
      <c r="H144" s="77" t="s">
        <v>97</v>
      </c>
      <c r="I144" s="77" t="s">
        <v>252</v>
      </c>
    </row>
    <row r="145" spans="2:9" ht="15.75" x14ac:dyDescent="0.25">
      <c r="B145" s="76">
        <v>140</v>
      </c>
      <c r="C145" s="77" t="s">
        <v>66</v>
      </c>
      <c r="D145" s="77" t="s">
        <v>63</v>
      </c>
      <c r="E145" s="91">
        <v>45439</v>
      </c>
      <c r="F145" s="76" t="s">
        <v>386</v>
      </c>
      <c r="G145" s="113">
        <v>41008</v>
      </c>
      <c r="H145" s="77" t="s">
        <v>97</v>
      </c>
      <c r="I145" s="77" t="s">
        <v>387</v>
      </c>
    </row>
    <row r="146" spans="2:9" ht="15.75" x14ac:dyDescent="0.25">
      <c r="B146" s="76">
        <v>141</v>
      </c>
      <c r="C146" s="77" t="s">
        <v>66</v>
      </c>
      <c r="D146" s="77" t="s">
        <v>63</v>
      </c>
      <c r="E146" s="91">
        <v>45443</v>
      </c>
      <c r="F146" s="76" t="s">
        <v>388</v>
      </c>
      <c r="G146" s="113">
        <v>17464</v>
      </c>
      <c r="H146" s="77" t="s">
        <v>97</v>
      </c>
      <c r="I146" s="77" t="s">
        <v>389</v>
      </c>
    </row>
    <row r="147" spans="2:9" ht="15.75" x14ac:dyDescent="0.25">
      <c r="B147" s="76">
        <v>142</v>
      </c>
      <c r="C147" s="77" t="s">
        <v>390</v>
      </c>
      <c r="D147" s="77" t="s">
        <v>63</v>
      </c>
      <c r="E147" s="91">
        <v>45444</v>
      </c>
      <c r="F147" s="76">
        <v>755</v>
      </c>
      <c r="G147" s="114">
        <v>27350</v>
      </c>
      <c r="H147" s="77" t="s">
        <v>97</v>
      </c>
      <c r="I147" s="77" t="s">
        <v>391</v>
      </c>
    </row>
    <row r="148" spans="2:9" ht="15.75" x14ac:dyDescent="0.25">
      <c r="B148" s="76">
        <v>143</v>
      </c>
      <c r="C148" s="77" t="s">
        <v>392</v>
      </c>
      <c r="D148" s="77" t="s">
        <v>63</v>
      </c>
      <c r="E148" s="91">
        <v>45430</v>
      </c>
      <c r="F148" s="76" t="s">
        <v>393</v>
      </c>
      <c r="G148" s="113">
        <v>53808</v>
      </c>
      <c r="H148" s="77" t="s">
        <v>97</v>
      </c>
      <c r="I148" s="77" t="s">
        <v>394</v>
      </c>
    </row>
    <row r="149" spans="2:9" ht="15.75" x14ac:dyDescent="0.25">
      <c r="B149" s="76">
        <v>144</v>
      </c>
      <c r="C149" s="77" t="s">
        <v>392</v>
      </c>
      <c r="D149" s="77" t="s">
        <v>63</v>
      </c>
      <c r="E149" s="91">
        <v>45430</v>
      </c>
      <c r="F149" s="76" t="s">
        <v>395</v>
      </c>
      <c r="G149" s="113">
        <v>53808</v>
      </c>
      <c r="H149" s="77" t="s">
        <v>97</v>
      </c>
      <c r="I149" s="77" t="s">
        <v>394</v>
      </c>
    </row>
    <row r="150" spans="2:9" ht="15.75" x14ac:dyDescent="0.25">
      <c r="B150" s="76">
        <v>145</v>
      </c>
      <c r="C150" s="77" t="s">
        <v>392</v>
      </c>
      <c r="D150" s="77" t="s">
        <v>63</v>
      </c>
      <c r="E150" s="91">
        <v>45430</v>
      </c>
      <c r="F150" s="76" t="s">
        <v>396</v>
      </c>
      <c r="G150" s="113">
        <v>53808</v>
      </c>
      <c r="H150" s="77" t="s">
        <v>97</v>
      </c>
      <c r="I150" s="77" t="s">
        <v>394</v>
      </c>
    </row>
    <row r="151" spans="2:9" ht="15.75" x14ac:dyDescent="0.25">
      <c r="B151" s="76">
        <v>146</v>
      </c>
      <c r="C151" s="77" t="s">
        <v>392</v>
      </c>
      <c r="D151" s="77" t="s">
        <v>63</v>
      </c>
      <c r="E151" s="91">
        <v>45430</v>
      </c>
      <c r="F151" s="76" t="s">
        <v>397</v>
      </c>
      <c r="G151" s="113">
        <v>53808</v>
      </c>
      <c r="H151" s="77" t="s">
        <v>97</v>
      </c>
      <c r="I151" s="77" t="s">
        <v>394</v>
      </c>
    </row>
    <row r="152" spans="2:9" ht="15.75" x14ac:dyDescent="0.25">
      <c r="B152" s="76">
        <v>147</v>
      </c>
      <c r="C152" s="77" t="s">
        <v>392</v>
      </c>
      <c r="D152" s="77" t="s">
        <v>63</v>
      </c>
      <c r="E152" s="91">
        <v>45430</v>
      </c>
      <c r="F152" s="76" t="s">
        <v>398</v>
      </c>
      <c r="G152" s="113">
        <v>53808</v>
      </c>
      <c r="H152" s="77" t="s">
        <v>97</v>
      </c>
      <c r="I152" s="77" t="s">
        <v>394</v>
      </c>
    </row>
    <row r="153" spans="2:9" ht="15.75" x14ac:dyDescent="0.25">
      <c r="B153" s="76">
        <v>148</v>
      </c>
      <c r="C153" s="77" t="s">
        <v>392</v>
      </c>
      <c r="D153" s="77" t="s">
        <v>63</v>
      </c>
      <c r="E153" s="91">
        <v>45430</v>
      </c>
      <c r="F153" s="76" t="s">
        <v>399</v>
      </c>
      <c r="G153" s="113">
        <v>53808</v>
      </c>
      <c r="H153" s="77" t="s">
        <v>97</v>
      </c>
      <c r="I153" s="77" t="s">
        <v>394</v>
      </c>
    </row>
    <row r="154" spans="2:9" ht="15.75" x14ac:dyDescent="0.25">
      <c r="B154" s="76">
        <v>149</v>
      </c>
      <c r="C154" s="77" t="s">
        <v>392</v>
      </c>
      <c r="D154" s="77" t="s">
        <v>63</v>
      </c>
      <c r="E154" s="91">
        <v>45431</v>
      </c>
      <c r="F154" s="76" t="s">
        <v>400</v>
      </c>
      <c r="G154" s="113">
        <v>53808</v>
      </c>
      <c r="H154" s="77" t="s">
        <v>97</v>
      </c>
      <c r="I154" s="77" t="s">
        <v>394</v>
      </c>
    </row>
    <row r="155" spans="2:9" ht="15.75" x14ac:dyDescent="0.25">
      <c r="B155" s="76">
        <v>150</v>
      </c>
      <c r="C155" s="77" t="s">
        <v>392</v>
      </c>
      <c r="D155" s="77" t="s">
        <v>63</v>
      </c>
      <c r="E155" s="91">
        <v>45430</v>
      </c>
      <c r="F155" s="76" t="s">
        <v>401</v>
      </c>
      <c r="G155" s="113">
        <v>53808</v>
      </c>
      <c r="H155" s="77" t="s">
        <v>97</v>
      </c>
      <c r="I155" s="77" t="s">
        <v>394</v>
      </c>
    </row>
    <row r="156" spans="2:9" ht="15.75" x14ac:dyDescent="0.25">
      <c r="B156" s="76">
        <v>151</v>
      </c>
      <c r="C156" s="77" t="s">
        <v>392</v>
      </c>
      <c r="D156" s="77" t="s">
        <v>63</v>
      </c>
      <c r="E156" s="91">
        <v>45431</v>
      </c>
      <c r="F156" s="76" t="s">
        <v>402</v>
      </c>
      <c r="G156" s="113">
        <v>53808</v>
      </c>
      <c r="H156" s="77" t="s">
        <v>97</v>
      </c>
      <c r="I156" s="77" t="s">
        <v>394</v>
      </c>
    </row>
    <row r="157" spans="2:9" ht="15.75" x14ac:dyDescent="0.25">
      <c r="B157" s="76">
        <v>152</v>
      </c>
      <c r="C157" s="77" t="s">
        <v>392</v>
      </c>
      <c r="D157" s="77" t="s">
        <v>63</v>
      </c>
      <c r="E157" s="91">
        <v>45431</v>
      </c>
      <c r="F157" s="76" t="s">
        <v>403</v>
      </c>
      <c r="G157" s="113">
        <v>53808</v>
      </c>
      <c r="H157" s="77" t="s">
        <v>97</v>
      </c>
      <c r="I157" s="77" t="s">
        <v>394</v>
      </c>
    </row>
    <row r="158" spans="2:9" ht="15.75" x14ac:dyDescent="0.25">
      <c r="B158" s="76">
        <v>153</v>
      </c>
      <c r="C158" s="77" t="s">
        <v>392</v>
      </c>
      <c r="D158" s="77" t="s">
        <v>63</v>
      </c>
      <c r="E158" s="91">
        <v>45430</v>
      </c>
      <c r="F158" s="76" t="s">
        <v>404</v>
      </c>
      <c r="G158" s="113">
        <v>53808</v>
      </c>
      <c r="H158" s="77" t="s">
        <v>97</v>
      </c>
      <c r="I158" s="77" t="s">
        <v>394</v>
      </c>
    </row>
    <row r="159" spans="2:9" ht="15.75" x14ac:dyDescent="0.25">
      <c r="B159" s="76">
        <v>154</v>
      </c>
      <c r="C159" s="77" t="s">
        <v>392</v>
      </c>
      <c r="D159" s="77" t="s">
        <v>63</v>
      </c>
      <c r="E159" s="91">
        <v>45430</v>
      </c>
      <c r="F159" s="76" t="s">
        <v>405</v>
      </c>
      <c r="G159" s="113">
        <v>53808</v>
      </c>
      <c r="H159" s="77" t="s">
        <v>97</v>
      </c>
      <c r="I159" s="77" t="s">
        <v>394</v>
      </c>
    </row>
    <row r="160" spans="2:9" ht="15.75" x14ac:dyDescent="0.25">
      <c r="B160" s="76">
        <v>155</v>
      </c>
      <c r="C160" s="77" t="s">
        <v>392</v>
      </c>
      <c r="D160" s="77" t="s">
        <v>63</v>
      </c>
      <c r="E160" s="91">
        <v>45431</v>
      </c>
      <c r="F160" s="76" t="s">
        <v>406</v>
      </c>
      <c r="G160" s="113">
        <v>53808</v>
      </c>
      <c r="H160" s="77" t="s">
        <v>97</v>
      </c>
      <c r="I160" s="77" t="s">
        <v>394</v>
      </c>
    </row>
    <row r="161" spans="2:9" ht="15.75" x14ac:dyDescent="0.25">
      <c r="B161" s="76">
        <v>156</v>
      </c>
      <c r="C161" s="77" t="s">
        <v>392</v>
      </c>
      <c r="D161" s="77" t="s">
        <v>63</v>
      </c>
      <c r="E161" s="91">
        <v>45431</v>
      </c>
      <c r="F161" s="76" t="s">
        <v>407</v>
      </c>
      <c r="G161" s="113">
        <v>53808</v>
      </c>
      <c r="H161" s="77" t="s">
        <v>97</v>
      </c>
      <c r="I161" s="77" t="s">
        <v>394</v>
      </c>
    </row>
    <row r="162" spans="2:9" ht="15.75" x14ac:dyDescent="0.25">
      <c r="B162" s="76">
        <v>157</v>
      </c>
      <c r="C162" s="77" t="s">
        <v>392</v>
      </c>
      <c r="D162" s="77" t="s">
        <v>63</v>
      </c>
      <c r="E162" s="91">
        <v>45431</v>
      </c>
      <c r="F162" s="76" t="s">
        <v>408</v>
      </c>
      <c r="G162" s="113">
        <v>53808</v>
      </c>
      <c r="H162" s="77" t="s">
        <v>97</v>
      </c>
      <c r="I162" s="77" t="s">
        <v>394</v>
      </c>
    </row>
    <row r="163" spans="2:9" ht="15.75" x14ac:dyDescent="0.25">
      <c r="B163" s="76">
        <v>158</v>
      </c>
      <c r="C163" s="77" t="s">
        <v>392</v>
      </c>
      <c r="D163" s="77" t="s">
        <v>63</v>
      </c>
      <c r="E163" s="91">
        <v>45431</v>
      </c>
      <c r="F163" s="76" t="s">
        <v>409</v>
      </c>
      <c r="G163" s="113">
        <v>53808</v>
      </c>
      <c r="H163" s="77" t="s">
        <v>97</v>
      </c>
      <c r="I163" s="77" t="s">
        <v>394</v>
      </c>
    </row>
    <row r="164" spans="2:9" ht="15.75" x14ac:dyDescent="0.25">
      <c r="B164" s="76">
        <v>159</v>
      </c>
      <c r="C164" s="77" t="s">
        <v>392</v>
      </c>
      <c r="D164" s="77" t="s">
        <v>63</v>
      </c>
      <c r="E164" s="91">
        <v>45431</v>
      </c>
      <c r="F164" s="76" t="s">
        <v>410</v>
      </c>
      <c r="G164" s="113">
        <v>53808</v>
      </c>
      <c r="H164" s="77" t="s">
        <v>97</v>
      </c>
      <c r="I164" s="77" t="s">
        <v>394</v>
      </c>
    </row>
    <row r="165" spans="2:9" ht="15.75" x14ac:dyDescent="0.25">
      <c r="B165" s="76">
        <v>160</v>
      </c>
      <c r="C165" s="77" t="s">
        <v>392</v>
      </c>
      <c r="D165" s="77" t="s">
        <v>63</v>
      </c>
      <c r="E165" s="91">
        <v>45431</v>
      </c>
      <c r="F165" s="76" t="s">
        <v>411</v>
      </c>
      <c r="G165" s="113">
        <v>53808</v>
      </c>
      <c r="H165" s="77" t="s">
        <v>97</v>
      </c>
      <c r="I165" s="77" t="s">
        <v>394</v>
      </c>
    </row>
    <row r="166" spans="2:9" ht="15.75" x14ac:dyDescent="0.25">
      <c r="B166" s="76">
        <v>161</v>
      </c>
      <c r="C166" s="77" t="s">
        <v>392</v>
      </c>
      <c r="D166" s="77" t="s">
        <v>63</v>
      </c>
      <c r="E166" s="91">
        <v>45431</v>
      </c>
      <c r="F166" s="76" t="s">
        <v>412</v>
      </c>
      <c r="G166" s="113">
        <v>53808</v>
      </c>
      <c r="H166" s="77" t="s">
        <v>97</v>
      </c>
      <c r="I166" s="77" t="s">
        <v>394</v>
      </c>
    </row>
    <row r="167" spans="2:9" ht="15.75" x14ac:dyDescent="0.25">
      <c r="B167" s="76">
        <v>162</v>
      </c>
      <c r="C167" s="77" t="s">
        <v>392</v>
      </c>
      <c r="D167" s="77" t="s">
        <v>63</v>
      </c>
      <c r="E167" s="91">
        <v>45431</v>
      </c>
      <c r="F167" s="76" t="s">
        <v>413</v>
      </c>
      <c r="G167" s="113">
        <v>53808</v>
      </c>
      <c r="H167" s="77" t="s">
        <v>97</v>
      </c>
      <c r="I167" s="77" t="s">
        <v>394</v>
      </c>
    </row>
    <row r="168" spans="2:9" ht="15.75" x14ac:dyDescent="0.25">
      <c r="B168" s="76">
        <v>163</v>
      </c>
      <c r="C168" s="77" t="s">
        <v>392</v>
      </c>
      <c r="D168" s="77" t="s">
        <v>63</v>
      </c>
      <c r="E168" s="91">
        <v>45431</v>
      </c>
      <c r="F168" s="76" t="s">
        <v>414</v>
      </c>
      <c r="G168" s="113">
        <v>49324</v>
      </c>
      <c r="H168" s="77" t="s">
        <v>97</v>
      </c>
      <c r="I168" s="77" t="s">
        <v>394</v>
      </c>
    </row>
    <row r="169" spans="2:9" ht="15.75" x14ac:dyDescent="0.25">
      <c r="B169" s="76">
        <v>164</v>
      </c>
      <c r="C169" s="77" t="s">
        <v>392</v>
      </c>
      <c r="D169" s="77" t="s">
        <v>63</v>
      </c>
      <c r="E169" s="91">
        <v>45431</v>
      </c>
      <c r="F169" s="76" t="s">
        <v>415</v>
      </c>
      <c r="G169" s="113">
        <v>53808</v>
      </c>
      <c r="H169" s="77" t="s">
        <v>97</v>
      </c>
      <c r="I169" s="77" t="s">
        <v>394</v>
      </c>
    </row>
    <row r="170" spans="2:9" ht="15.75" x14ac:dyDescent="0.25">
      <c r="B170" s="76">
        <v>165</v>
      </c>
      <c r="C170" s="77" t="s">
        <v>392</v>
      </c>
      <c r="D170" s="77" t="s">
        <v>63</v>
      </c>
      <c r="E170" s="91">
        <v>45431</v>
      </c>
      <c r="F170" s="76" t="s">
        <v>416</v>
      </c>
      <c r="G170" s="113">
        <v>53808</v>
      </c>
      <c r="H170" s="77" t="s">
        <v>97</v>
      </c>
      <c r="I170" s="77" t="s">
        <v>394</v>
      </c>
    </row>
    <row r="171" spans="2:9" ht="15.75" x14ac:dyDescent="0.25">
      <c r="B171" s="76">
        <v>166</v>
      </c>
      <c r="C171" s="77" t="s">
        <v>392</v>
      </c>
      <c r="D171" s="77" t="s">
        <v>63</v>
      </c>
      <c r="E171" s="91">
        <v>45431</v>
      </c>
      <c r="F171" s="76" t="s">
        <v>417</v>
      </c>
      <c r="G171" s="113">
        <v>53808</v>
      </c>
      <c r="H171" s="77" t="s">
        <v>97</v>
      </c>
      <c r="I171" s="77" t="s">
        <v>394</v>
      </c>
    </row>
    <row r="172" spans="2:9" ht="15.75" x14ac:dyDescent="0.25">
      <c r="B172" s="76">
        <v>167</v>
      </c>
      <c r="C172" s="77" t="s">
        <v>392</v>
      </c>
      <c r="D172" s="77" t="s">
        <v>63</v>
      </c>
      <c r="E172" s="91">
        <v>45431</v>
      </c>
      <c r="F172" s="76" t="s">
        <v>418</v>
      </c>
      <c r="G172" s="113">
        <v>53808</v>
      </c>
      <c r="H172" s="77" t="s">
        <v>97</v>
      </c>
      <c r="I172" s="77" t="s">
        <v>394</v>
      </c>
    </row>
    <row r="173" spans="2:9" ht="15.75" x14ac:dyDescent="0.25">
      <c r="B173" s="76">
        <v>168</v>
      </c>
      <c r="C173" s="77" t="s">
        <v>392</v>
      </c>
      <c r="D173" s="77" t="s">
        <v>63</v>
      </c>
      <c r="E173" s="91">
        <v>45431</v>
      </c>
      <c r="F173" s="76" t="s">
        <v>419</v>
      </c>
      <c r="G173" s="113">
        <v>53808</v>
      </c>
      <c r="H173" s="77" t="s">
        <v>97</v>
      </c>
      <c r="I173" s="77" t="s">
        <v>394</v>
      </c>
    </row>
    <row r="174" spans="2:9" ht="15.75" x14ac:dyDescent="0.25">
      <c r="B174" s="76">
        <v>169</v>
      </c>
      <c r="C174" s="77" t="s">
        <v>392</v>
      </c>
      <c r="D174" s="77" t="s">
        <v>63</v>
      </c>
      <c r="E174" s="91">
        <v>45431</v>
      </c>
      <c r="F174" s="76" t="s">
        <v>420</v>
      </c>
      <c r="G174" s="113">
        <v>53808</v>
      </c>
      <c r="H174" s="77" t="s">
        <v>97</v>
      </c>
      <c r="I174" s="77" t="s">
        <v>394</v>
      </c>
    </row>
    <row r="175" spans="2:9" ht="15.75" x14ac:dyDescent="0.25">
      <c r="B175" s="76">
        <v>170</v>
      </c>
      <c r="C175" s="77" t="s">
        <v>392</v>
      </c>
      <c r="D175" s="77" t="s">
        <v>63</v>
      </c>
      <c r="E175" s="91">
        <v>45431</v>
      </c>
      <c r="F175" s="76" t="s">
        <v>421</v>
      </c>
      <c r="G175" s="113">
        <v>53808</v>
      </c>
      <c r="H175" s="77" t="s">
        <v>97</v>
      </c>
      <c r="I175" s="77" t="s">
        <v>394</v>
      </c>
    </row>
    <row r="176" spans="2:9" ht="15.75" x14ac:dyDescent="0.25">
      <c r="B176" s="76">
        <v>171</v>
      </c>
      <c r="C176" s="77" t="s">
        <v>392</v>
      </c>
      <c r="D176" s="77" t="s">
        <v>63</v>
      </c>
      <c r="E176" s="91">
        <v>45431</v>
      </c>
      <c r="F176" s="76" t="s">
        <v>422</v>
      </c>
      <c r="G176" s="113">
        <v>53808</v>
      </c>
      <c r="H176" s="77" t="s">
        <v>97</v>
      </c>
      <c r="I176" s="77" t="s">
        <v>394</v>
      </c>
    </row>
    <row r="177" spans="2:9" ht="15.75" x14ac:dyDescent="0.25">
      <c r="B177" s="76">
        <v>172</v>
      </c>
      <c r="C177" s="77" t="s">
        <v>392</v>
      </c>
      <c r="D177" s="77" t="s">
        <v>63</v>
      </c>
      <c r="E177" s="91">
        <v>45431</v>
      </c>
      <c r="F177" s="76" t="s">
        <v>423</v>
      </c>
      <c r="G177" s="113">
        <v>53808</v>
      </c>
      <c r="H177" s="77" t="s">
        <v>97</v>
      </c>
      <c r="I177" s="77" t="s">
        <v>394</v>
      </c>
    </row>
    <row r="178" spans="2:9" ht="15.75" x14ac:dyDescent="0.25">
      <c r="B178" s="76">
        <v>173</v>
      </c>
      <c r="C178" s="77" t="s">
        <v>392</v>
      </c>
      <c r="D178" s="77" t="s">
        <v>63</v>
      </c>
      <c r="E178" s="91">
        <v>45431</v>
      </c>
      <c r="F178" s="76" t="s">
        <v>424</v>
      </c>
      <c r="G178" s="113">
        <v>53808</v>
      </c>
      <c r="H178" s="77" t="s">
        <v>97</v>
      </c>
      <c r="I178" s="77" t="s">
        <v>394</v>
      </c>
    </row>
    <row r="179" spans="2:9" ht="15.75" x14ac:dyDescent="0.25">
      <c r="B179" s="76">
        <v>174</v>
      </c>
      <c r="C179" s="77" t="s">
        <v>392</v>
      </c>
      <c r="D179" s="77" t="s">
        <v>63</v>
      </c>
      <c r="E179" s="91">
        <v>45431</v>
      </c>
      <c r="F179" s="76" t="s">
        <v>425</v>
      </c>
      <c r="G179" s="113">
        <v>53808</v>
      </c>
      <c r="H179" s="77" t="s">
        <v>97</v>
      </c>
      <c r="I179" s="77" t="s">
        <v>394</v>
      </c>
    </row>
    <row r="180" spans="2:9" ht="15.75" x14ac:dyDescent="0.25">
      <c r="B180" s="76">
        <v>175</v>
      </c>
      <c r="C180" s="77" t="s">
        <v>392</v>
      </c>
      <c r="D180" s="77" t="s">
        <v>63</v>
      </c>
      <c r="E180" s="91">
        <v>45431</v>
      </c>
      <c r="F180" s="76" t="s">
        <v>426</v>
      </c>
      <c r="G180" s="113">
        <v>53808</v>
      </c>
      <c r="H180" s="77" t="s">
        <v>97</v>
      </c>
      <c r="I180" s="77" t="s">
        <v>394</v>
      </c>
    </row>
    <row r="181" spans="2:9" ht="15.75" x14ac:dyDescent="0.25">
      <c r="B181" s="76">
        <v>176</v>
      </c>
      <c r="C181" s="77" t="s">
        <v>392</v>
      </c>
      <c r="D181" s="77" t="s">
        <v>63</v>
      </c>
      <c r="E181" s="91">
        <v>45431</v>
      </c>
      <c r="F181" s="76" t="s">
        <v>427</v>
      </c>
      <c r="G181" s="113">
        <v>53808</v>
      </c>
      <c r="H181" s="77" t="s">
        <v>97</v>
      </c>
      <c r="I181" s="77" t="s">
        <v>394</v>
      </c>
    </row>
    <row r="182" spans="2:9" ht="15.75" x14ac:dyDescent="0.25">
      <c r="B182" s="76">
        <v>177</v>
      </c>
      <c r="C182" s="77" t="s">
        <v>392</v>
      </c>
      <c r="D182" s="77" t="s">
        <v>63</v>
      </c>
      <c r="E182" s="91">
        <v>45431</v>
      </c>
      <c r="F182" s="76" t="s">
        <v>428</v>
      </c>
      <c r="G182" s="113">
        <v>58292</v>
      </c>
      <c r="H182" s="77" t="s">
        <v>97</v>
      </c>
      <c r="I182" s="77" t="s">
        <v>394</v>
      </c>
    </row>
    <row r="183" spans="2:9" ht="15.75" x14ac:dyDescent="0.25">
      <c r="B183" s="76">
        <v>178</v>
      </c>
      <c r="C183" s="77" t="s">
        <v>392</v>
      </c>
      <c r="D183" s="77" t="s">
        <v>63</v>
      </c>
      <c r="E183" s="91">
        <v>45430</v>
      </c>
      <c r="F183" s="76" t="s">
        <v>429</v>
      </c>
      <c r="G183" s="113">
        <v>53808</v>
      </c>
      <c r="H183" s="77" t="s">
        <v>97</v>
      </c>
      <c r="I183" s="77" t="s">
        <v>394</v>
      </c>
    </row>
    <row r="184" spans="2:9" ht="15.75" x14ac:dyDescent="0.25">
      <c r="B184" s="76">
        <v>179</v>
      </c>
      <c r="C184" s="77" t="s">
        <v>275</v>
      </c>
      <c r="D184" s="77" t="s">
        <v>63</v>
      </c>
      <c r="E184" s="91">
        <v>45445</v>
      </c>
      <c r="F184" s="76">
        <v>22</v>
      </c>
      <c r="G184" s="114">
        <v>59354</v>
      </c>
      <c r="H184" s="77" t="s">
        <v>97</v>
      </c>
      <c r="I184" s="77" t="s">
        <v>430</v>
      </c>
    </row>
    <row r="185" spans="2:9" ht="15.75" x14ac:dyDescent="0.25">
      <c r="B185" s="76">
        <v>180</v>
      </c>
      <c r="C185" s="77" t="s">
        <v>275</v>
      </c>
      <c r="D185" s="77" t="s">
        <v>63</v>
      </c>
      <c r="E185" s="91">
        <v>45446</v>
      </c>
      <c r="F185" s="76">
        <v>24</v>
      </c>
      <c r="G185" s="114">
        <v>35140</v>
      </c>
      <c r="H185" s="77" t="s">
        <v>97</v>
      </c>
      <c r="I185" s="77" t="s">
        <v>431</v>
      </c>
    </row>
    <row r="186" spans="2:9" ht="15.75" x14ac:dyDescent="0.25">
      <c r="B186" s="76">
        <v>181</v>
      </c>
      <c r="C186" s="77" t="s">
        <v>275</v>
      </c>
      <c r="D186" s="77" t="s">
        <v>63</v>
      </c>
      <c r="E186" s="91">
        <v>45447</v>
      </c>
      <c r="F186" s="76">
        <v>26</v>
      </c>
      <c r="G186" s="114">
        <v>70179</v>
      </c>
      <c r="H186" s="77" t="s">
        <v>97</v>
      </c>
      <c r="I186" s="77" t="s">
        <v>432</v>
      </c>
    </row>
    <row r="187" spans="2:9" ht="15.75" x14ac:dyDescent="0.25">
      <c r="B187" s="76">
        <v>182</v>
      </c>
      <c r="C187" s="77" t="s">
        <v>433</v>
      </c>
      <c r="D187" s="77" t="s">
        <v>63</v>
      </c>
      <c r="E187" s="91">
        <v>45449</v>
      </c>
      <c r="F187" s="76">
        <v>68</v>
      </c>
      <c r="G187" s="114">
        <v>85054</v>
      </c>
      <c r="H187" s="77" t="s">
        <v>97</v>
      </c>
      <c r="I187" s="77" t="s">
        <v>434</v>
      </c>
    </row>
    <row r="188" spans="2:9" ht="15.75" x14ac:dyDescent="0.25">
      <c r="B188" s="76">
        <v>183</v>
      </c>
      <c r="C188" s="77" t="s">
        <v>370</v>
      </c>
      <c r="D188" s="77" t="s">
        <v>63</v>
      </c>
      <c r="E188" s="91">
        <v>45453</v>
      </c>
      <c r="F188" s="76" t="s">
        <v>435</v>
      </c>
      <c r="G188" s="114">
        <v>10547</v>
      </c>
      <c r="H188" s="77" t="s">
        <v>97</v>
      </c>
      <c r="I188" s="77" t="s">
        <v>436</v>
      </c>
    </row>
    <row r="189" spans="2:9" ht="15.75" x14ac:dyDescent="0.25">
      <c r="B189" s="76">
        <v>184</v>
      </c>
      <c r="C189" s="77" t="s">
        <v>438</v>
      </c>
      <c r="D189" s="77" t="s">
        <v>63</v>
      </c>
      <c r="E189" s="91">
        <v>45383</v>
      </c>
      <c r="F189" s="76">
        <v>4451</v>
      </c>
      <c r="G189" s="112">
        <v>11800</v>
      </c>
      <c r="H189" s="77" t="s">
        <v>97</v>
      </c>
      <c r="I189" s="77" t="s">
        <v>439</v>
      </c>
    </row>
    <row r="190" spans="2:9" ht="15.75" x14ac:dyDescent="0.25">
      <c r="B190" s="76">
        <v>185</v>
      </c>
      <c r="C190" s="77" t="s">
        <v>440</v>
      </c>
      <c r="D190" s="77" t="s">
        <v>63</v>
      </c>
      <c r="E190" s="91">
        <v>45384</v>
      </c>
      <c r="F190" s="76">
        <v>1010</v>
      </c>
      <c r="G190" s="112">
        <v>14500</v>
      </c>
      <c r="H190" s="77" t="s">
        <v>97</v>
      </c>
      <c r="I190" s="77" t="s">
        <v>441</v>
      </c>
    </row>
    <row r="191" spans="2:9" ht="15.75" x14ac:dyDescent="0.25">
      <c r="B191" s="76">
        <v>186</v>
      </c>
      <c r="C191" s="77" t="s">
        <v>286</v>
      </c>
      <c r="D191" s="77" t="s">
        <v>63</v>
      </c>
      <c r="E191" s="91">
        <v>45390</v>
      </c>
      <c r="F191" s="76" t="s">
        <v>442</v>
      </c>
      <c r="G191" s="112">
        <v>11800000</v>
      </c>
      <c r="H191" s="77" t="s">
        <v>97</v>
      </c>
      <c r="I191" s="77" t="s">
        <v>443</v>
      </c>
    </row>
    <row r="192" spans="2:9" ht="15.75" x14ac:dyDescent="0.25">
      <c r="B192" s="76">
        <v>187</v>
      </c>
      <c r="C192" s="77" t="s">
        <v>444</v>
      </c>
      <c r="D192" s="77" t="s">
        <v>63</v>
      </c>
      <c r="E192" s="91">
        <v>45389</v>
      </c>
      <c r="F192" s="78" t="s">
        <v>445</v>
      </c>
      <c r="G192" s="112">
        <v>6720</v>
      </c>
      <c r="H192" s="77" t="s">
        <v>97</v>
      </c>
      <c r="I192" s="77" t="s">
        <v>446</v>
      </c>
    </row>
    <row r="193" spans="2:9" ht="15.75" x14ac:dyDescent="0.25">
      <c r="B193" s="76">
        <v>188</v>
      </c>
      <c r="C193" s="77" t="s">
        <v>447</v>
      </c>
      <c r="D193" s="77" t="s">
        <v>63</v>
      </c>
      <c r="E193" s="91">
        <v>45389</v>
      </c>
      <c r="F193" s="76"/>
      <c r="G193" s="112">
        <v>14400</v>
      </c>
      <c r="H193" s="77" t="s">
        <v>97</v>
      </c>
      <c r="I193" s="77" t="s">
        <v>448</v>
      </c>
    </row>
    <row r="194" spans="2:9" ht="15.75" x14ac:dyDescent="0.25">
      <c r="B194" s="76">
        <v>189</v>
      </c>
      <c r="C194" s="77" t="s">
        <v>449</v>
      </c>
      <c r="D194" s="77" t="s">
        <v>63</v>
      </c>
      <c r="E194" s="91">
        <v>45398</v>
      </c>
      <c r="F194" s="76"/>
      <c r="G194" s="112">
        <v>4200</v>
      </c>
      <c r="H194" s="77" t="s">
        <v>97</v>
      </c>
      <c r="I194" s="77" t="s">
        <v>450</v>
      </c>
    </row>
    <row r="195" spans="2:9" ht="15.75" x14ac:dyDescent="0.25">
      <c r="B195" s="76">
        <v>190</v>
      </c>
      <c r="C195" s="77" t="s">
        <v>451</v>
      </c>
      <c r="D195" s="77" t="s">
        <v>63</v>
      </c>
      <c r="E195" s="91">
        <v>45398</v>
      </c>
      <c r="F195" s="76" t="s">
        <v>452</v>
      </c>
      <c r="G195" s="112">
        <v>3304</v>
      </c>
      <c r="H195" s="77" t="s">
        <v>97</v>
      </c>
      <c r="I195" s="77" t="s">
        <v>453</v>
      </c>
    </row>
    <row r="196" spans="2:9" ht="15.75" x14ac:dyDescent="0.25">
      <c r="B196" s="76">
        <v>191</v>
      </c>
      <c r="C196" s="77" t="s">
        <v>438</v>
      </c>
      <c r="D196" s="77" t="s">
        <v>63</v>
      </c>
      <c r="E196" s="91">
        <v>45413</v>
      </c>
      <c r="F196" s="76">
        <v>4501</v>
      </c>
      <c r="G196" s="113">
        <v>18000</v>
      </c>
      <c r="H196" s="77" t="s">
        <v>97</v>
      </c>
      <c r="I196" s="77" t="s">
        <v>454</v>
      </c>
    </row>
    <row r="197" spans="2:9" ht="15.75" x14ac:dyDescent="0.25">
      <c r="B197" s="76">
        <v>192</v>
      </c>
      <c r="C197" s="77" t="s">
        <v>455</v>
      </c>
      <c r="D197" s="77" t="s">
        <v>63</v>
      </c>
      <c r="E197" s="91">
        <v>45412</v>
      </c>
      <c r="F197" s="76">
        <v>423</v>
      </c>
      <c r="G197" s="112">
        <v>18000</v>
      </c>
      <c r="H197" s="77" t="s">
        <v>97</v>
      </c>
      <c r="I197" s="77" t="s">
        <v>456</v>
      </c>
    </row>
    <row r="198" spans="2:9" ht="15.75" x14ac:dyDescent="0.25">
      <c r="B198" s="76">
        <v>193</v>
      </c>
      <c r="C198" s="77" t="s">
        <v>275</v>
      </c>
      <c r="D198" s="77" t="s">
        <v>63</v>
      </c>
      <c r="E198" s="91">
        <v>45416</v>
      </c>
      <c r="F198" s="76">
        <v>10</v>
      </c>
      <c r="G198" s="113">
        <v>44259</v>
      </c>
      <c r="H198" s="77" t="s">
        <v>97</v>
      </c>
      <c r="I198" s="77" t="s">
        <v>457</v>
      </c>
    </row>
    <row r="199" spans="2:9" ht="15.75" x14ac:dyDescent="0.25">
      <c r="B199" s="76">
        <v>194</v>
      </c>
      <c r="C199" s="77" t="s">
        <v>440</v>
      </c>
      <c r="D199" s="77" t="s">
        <v>63</v>
      </c>
      <c r="E199" s="91">
        <v>45417</v>
      </c>
      <c r="F199" s="76">
        <v>1012</v>
      </c>
      <c r="G199" s="113">
        <v>14500</v>
      </c>
      <c r="H199" s="77" t="s">
        <v>97</v>
      </c>
      <c r="I199" s="77" t="s">
        <v>458</v>
      </c>
    </row>
    <row r="200" spans="2:9" ht="15.75" x14ac:dyDescent="0.25">
      <c r="B200" s="76">
        <v>195</v>
      </c>
      <c r="C200" s="77" t="s">
        <v>459</v>
      </c>
      <c r="D200" s="77" t="s">
        <v>63</v>
      </c>
      <c r="E200" s="91">
        <v>45426</v>
      </c>
      <c r="F200" s="76">
        <v>598</v>
      </c>
      <c r="G200" s="113">
        <v>5000</v>
      </c>
      <c r="H200" s="77" t="s">
        <v>97</v>
      </c>
      <c r="I200" s="77" t="s">
        <v>460</v>
      </c>
    </row>
    <row r="201" spans="2:9" ht="15.75" x14ac:dyDescent="0.25">
      <c r="B201" s="76">
        <v>196</v>
      </c>
      <c r="C201" s="77" t="s">
        <v>459</v>
      </c>
      <c r="D201" s="77" t="s">
        <v>63</v>
      </c>
      <c r="E201" s="91">
        <v>45426</v>
      </c>
      <c r="F201" s="76">
        <v>465</v>
      </c>
      <c r="G201" s="113">
        <v>10000</v>
      </c>
      <c r="H201" s="77" t="s">
        <v>97</v>
      </c>
      <c r="I201" s="77" t="s">
        <v>460</v>
      </c>
    </row>
    <row r="202" spans="2:9" ht="15.75" x14ac:dyDescent="0.25">
      <c r="B202" s="76">
        <v>197</v>
      </c>
      <c r="C202" s="77" t="s">
        <v>437</v>
      </c>
      <c r="D202" s="77" t="s">
        <v>63</v>
      </c>
      <c r="E202" s="91">
        <v>45444</v>
      </c>
      <c r="F202" s="76" t="s">
        <v>461</v>
      </c>
      <c r="G202" s="114">
        <v>92040</v>
      </c>
      <c r="H202" s="77" t="s">
        <v>97</v>
      </c>
      <c r="I202" s="77" t="s">
        <v>462</v>
      </c>
    </row>
    <row r="203" spans="2:9" ht="15.75" x14ac:dyDescent="0.25">
      <c r="B203" s="76">
        <v>198</v>
      </c>
      <c r="C203" s="77" t="s">
        <v>438</v>
      </c>
      <c r="D203" s="77" t="s">
        <v>63</v>
      </c>
      <c r="E203" s="91">
        <v>45444</v>
      </c>
      <c r="F203" s="76">
        <v>4551</v>
      </c>
      <c r="G203" s="114">
        <v>42200</v>
      </c>
      <c r="H203" s="77" t="s">
        <v>97</v>
      </c>
      <c r="I203" s="77" t="s">
        <v>454</v>
      </c>
    </row>
    <row r="204" spans="2:9" ht="15.75" x14ac:dyDescent="0.25">
      <c r="B204" s="76">
        <v>199</v>
      </c>
      <c r="C204" s="77" t="s">
        <v>463</v>
      </c>
      <c r="D204" s="77" t="s">
        <v>63</v>
      </c>
      <c r="E204" s="91">
        <v>45443</v>
      </c>
      <c r="F204" s="76">
        <v>8330</v>
      </c>
      <c r="G204" s="113">
        <v>7830</v>
      </c>
      <c r="H204" s="77" t="s">
        <v>97</v>
      </c>
      <c r="I204" s="77" t="s">
        <v>464</v>
      </c>
    </row>
    <row r="205" spans="2:9" ht="15.75" x14ac:dyDescent="0.25">
      <c r="B205" s="76">
        <v>200</v>
      </c>
      <c r="C205" s="77" t="s">
        <v>440</v>
      </c>
      <c r="D205" s="77" t="s">
        <v>63</v>
      </c>
      <c r="E205" s="91">
        <v>45446</v>
      </c>
      <c r="F205" s="76">
        <v>1013</v>
      </c>
      <c r="G205" s="114">
        <v>29000</v>
      </c>
      <c r="H205" s="77" t="s">
        <v>97</v>
      </c>
      <c r="I205" s="77" t="s">
        <v>458</v>
      </c>
    </row>
    <row r="206" spans="2:9" ht="15.75" x14ac:dyDescent="0.25">
      <c r="B206" s="76">
        <v>201</v>
      </c>
      <c r="C206" s="77" t="s">
        <v>275</v>
      </c>
      <c r="D206" s="77" t="s">
        <v>63</v>
      </c>
      <c r="E206" s="91">
        <v>45447</v>
      </c>
      <c r="F206" s="76">
        <v>27</v>
      </c>
      <c r="G206" s="114">
        <v>123715</v>
      </c>
      <c r="H206" s="77" t="s">
        <v>97</v>
      </c>
      <c r="I206" s="77" t="s">
        <v>465</v>
      </c>
    </row>
    <row r="207" spans="2:9" ht="15.75" x14ac:dyDescent="0.25">
      <c r="B207" s="76">
        <v>202</v>
      </c>
      <c r="C207" s="77" t="s">
        <v>459</v>
      </c>
      <c r="D207" s="77" t="s">
        <v>63</v>
      </c>
      <c r="E207" s="91">
        <v>45459</v>
      </c>
      <c r="F207" s="76">
        <v>630</v>
      </c>
      <c r="G207" s="114">
        <v>5000</v>
      </c>
      <c r="H207" s="77" t="s">
        <v>97</v>
      </c>
      <c r="I207" s="77" t="s">
        <v>460</v>
      </c>
    </row>
    <row r="208" spans="2:9" ht="15.75" x14ac:dyDescent="0.25">
      <c r="B208" s="76">
        <v>203</v>
      </c>
      <c r="C208" s="77" t="s">
        <v>466</v>
      </c>
      <c r="D208" s="77" t="s">
        <v>63</v>
      </c>
      <c r="E208" s="91">
        <v>45459</v>
      </c>
      <c r="F208" s="76">
        <v>473</v>
      </c>
      <c r="G208" s="114">
        <v>10100</v>
      </c>
      <c r="H208" s="77" t="s">
        <v>97</v>
      </c>
      <c r="I208" s="77" t="s">
        <v>467</v>
      </c>
    </row>
    <row r="209" spans="2:9" ht="15.75" x14ac:dyDescent="0.25">
      <c r="B209" s="76">
        <v>204</v>
      </c>
      <c r="C209" s="77" t="s">
        <v>468</v>
      </c>
      <c r="D209" s="77" t="s">
        <v>63</v>
      </c>
      <c r="E209" s="91">
        <v>45462</v>
      </c>
      <c r="F209" s="76" t="s">
        <v>469</v>
      </c>
      <c r="G209" s="114">
        <v>15000000</v>
      </c>
      <c r="H209" s="77" t="s">
        <v>97</v>
      </c>
      <c r="I209" s="77" t="s">
        <v>470</v>
      </c>
    </row>
    <row r="210" spans="2:9" ht="15.75" x14ac:dyDescent="0.25">
      <c r="B210" s="76">
        <v>205</v>
      </c>
      <c r="C210" s="77" t="s">
        <v>64</v>
      </c>
      <c r="D210" s="77" t="s">
        <v>63</v>
      </c>
      <c r="E210" s="91">
        <v>45417</v>
      </c>
      <c r="F210" s="76" t="s">
        <v>471</v>
      </c>
      <c r="G210" s="113">
        <v>15000000</v>
      </c>
      <c r="H210" s="77" t="s">
        <v>97</v>
      </c>
      <c r="I210" s="77" t="s">
        <v>285</v>
      </c>
    </row>
    <row r="211" spans="2:9" ht="15.75" x14ac:dyDescent="0.25">
      <c r="B211" s="76">
        <v>206</v>
      </c>
      <c r="C211" s="77" t="s">
        <v>472</v>
      </c>
      <c r="D211" s="77" t="s">
        <v>63</v>
      </c>
      <c r="E211" s="91">
        <v>45448</v>
      </c>
      <c r="F211" s="76"/>
      <c r="G211" s="114">
        <v>36235</v>
      </c>
      <c r="H211" s="77" t="s">
        <v>97</v>
      </c>
      <c r="I211" s="77" t="s">
        <v>473</v>
      </c>
    </row>
    <row r="212" spans="2:9" ht="15.75" x14ac:dyDescent="0.25">
      <c r="B212" s="76">
        <v>207</v>
      </c>
      <c r="C212" s="77" t="s">
        <v>474</v>
      </c>
      <c r="D212" s="77" t="s">
        <v>63</v>
      </c>
      <c r="E212" s="91">
        <v>45448</v>
      </c>
      <c r="F212" s="76">
        <v>790</v>
      </c>
      <c r="G212" s="114">
        <v>7200</v>
      </c>
      <c r="H212" s="77" t="s">
        <v>97</v>
      </c>
      <c r="I212" s="77" t="s">
        <v>475</v>
      </c>
    </row>
    <row r="213" spans="2:9" ht="15.75" x14ac:dyDescent="0.25">
      <c r="B213" s="76">
        <v>208</v>
      </c>
      <c r="C213" s="77" t="s">
        <v>474</v>
      </c>
      <c r="D213" s="77" t="s">
        <v>63</v>
      </c>
      <c r="E213" s="91">
        <v>45448</v>
      </c>
      <c r="F213" s="76">
        <v>785</v>
      </c>
      <c r="G213" s="114">
        <v>81200</v>
      </c>
      <c r="H213" s="77" t="s">
        <v>97</v>
      </c>
      <c r="I213" s="77" t="s">
        <v>476</v>
      </c>
    </row>
    <row r="214" spans="2:9" ht="15.75" x14ac:dyDescent="0.25">
      <c r="B214" s="76">
        <v>209</v>
      </c>
      <c r="C214" s="77" t="s">
        <v>367</v>
      </c>
      <c r="D214" s="77" t="s">
        <v>63</v>
      </c>
      <c r="E214" s="91">
        <v>45384</v>
      </c>
      <c r="F214" s="78" t="s">
        <v>477</v>
      </c>
      <c r="G214" s="112">
        <v>6348</v>
      </c>
      <c r="H214" s="77" t="s">
        <v>97</v>
      </c>
      <c r="I214" s="77" t="s">
        <v>478</v>
      </c>
    </row>
    <row r="215" spans="2:9" ht="15.75" x14ac:dyDescent="0.25">
      <c r="B215" s="76">
        <v>210</v>
      </c>
      <c r="C215" s="77" t="s">
        <v>479</v>
      </c>
      <c r="D215" s="77" t="s">
        <v>63</v>
      </c>
      <c r="E215" s="91">
        <v>45392</v>
      </c>
      <c r="F215" s="76">
        <v>370</v>
      </c>
      <c r="G215" s="112">
        <v>13800</v>
      </c>
      <c r="H215" s="77" t="s">
        <v>97</v>
      </c>
      <c r="I215" s="77" t="s">
        <v>480</v>
      </c>
    </row>
    <row r="216" spans="2:9" ht="15.75" x14ac:dyDescent="0.25">
      <c r="B216" s="76">
        <v>211</v>
      </c>
      <c r="C216" s="77" t="s">
        <v>66</v>
      </c>
      <c r="D216" s="77" t="s">
        <v>63</v>
      </c>
      <c r="E216" s="91">
        <v>45396</v>
      </c>
      <c r="F216" s="76" t="s">
        <v>481</v>
      </c>
      <c r="G216" s="112">
        <v>87552</v>
      </c>
      <c r="H216" s="77" t="s">
        <v>97</v>
      </c>
      <c r="I216" s="77" t="s">
        <v>482</v>
      </c>
    </row>
    <row r="217" spans="2:9" ht="15.75" x14ac:dyDescent="0.25">
      <c r="B217" s="76">
        <v>212</v>
      </c>
      <c r="C217" s="77" t="s">
        <v>483</v>
      </c>
      <c r="D217" s="77" t="s">
        <v>63</v>
      </c>
      <c r="E217" s="91">
        <v>45397</v>
      </c>
      <c r="F217" s="76">
        <v>385</v>
      </c>
      <c r="G217" s="112">
        <v>10561</v>
      </c>
      <c r="H217" s="77" t="s">
        <v>97</v>
      </c>
      <c r="I217" s="77" t="s">
        <v>484</v>
      </c>
    </row>
    <row r="218" spans="2:9" ht="15.75" x14ac:dyDescent="0.25">
      <c r="B218" s="76">
        <v>213</v>
      </c>
      <c r="C218" s="77" t="s">
        <v>66</v>
      </c>
      <c r="D218" s="77" t="s">
        <v>63</v>
      </c>
      <c r="E218" s="91">
        <v>45399</v>
      </c>
      <c r="F218" s="76" t="s">
        <v>485</v>
      </c>
      <c r="G218" s="112">
        <v>150866</v>
      </c>
      <c r="H218" s="77" t="s">
        <v>97</v>
      </c>
      <c r="I218" s="77" t="s">
        <v>486</v>
      </c>
    </row>
    <row r="219" spans="2:9" ht="15.75" x14ac:dyDescent="0.25">
      <c r="B219" s="76">
        <v>214</v>
      </c>
      <c r="C219" s="77" t="s">
        <v>56</v>
      </c>
      <c r="D219" s="77" t="s">
        <v>63</v>
      </c>
      <c r="E219" s="91">
        <v>45401</v>
      </c>
      <c r="F219" s="76" t="s">
        <v>487</v>
      </c>
      <c r="G219" s="112">
        <v>1945990</v>
      </c>
      <c r="H219" s="77" t="s">
        <v>97</v>
      </c>
      <c r="I219" s="77" t="s">
        <v>488</v>
      </c>
    </row>
    <row r="220" spans="2:9" ht="15.75" x14ac:dyDescent="0.25">
      <c r="B220" s="76">
        <v>215</v>
      </c>
      <c r="C220" s="77" t="s">
        <v>66</v>
      </c>
      <c r="D220" s="77" t="s">
        <v>63</v>
      </c>
      <c r="E220" s="91">
        <v>45401</v>
      </c>
      <c r="F220" s="76" t="s">
        <v>489</v>
      </c>
      <c r="G220" s="112">
        <v>16184</v>
      </c>
      <c r="H220" s="77" t="s">
        <v>97</v>
      </c>
      <c r="I220" s="77" t="s">
        <v>490</v>
      </c>
    </row>
    <row r="221" spans="2:9" ht="15.75" x14ac:dyDescent="0.25">
      <c r="B221" s="76">
        <v>216</v>
      </c>
      <c r="C221" s="77" t="s">
        <v>66</v>
      </c>
      <c r="D221" s="77" t="s">
        <v>63</v>
      </c>
      <c r="E221" s="91">
        <v>45404</v>
      </c>
      <c r="F221" s="76" t="s">
        <v>491</v>
      </c>
      <c r="G221" s="112">
        <v>36657</v>
      </c>
      <c r="H221" s="77" t="s">
        <v>97</v>
      </c>
      <c r="I221" s="77" t="s">
        <v>492</v>
      </c>
    </row>
    <row r="222" spans="2:9" ht="15.75" x14ac:dyDescent="0.25">
      <c r="B222" s="76">
        <v>217</v>
      </c>
      <c r="C222" s="77" t="s">
        <v>479</v>
      </c>
      <c r="D222" s="77" t="s">
        <v>63</v>
      </c>
      <c r="E222" s="91">
        <v>45404</v>
      </c>
      <c r="F222" s="76">
        <v>378</v>
      </c>
      <c r="G222" s="112">
        <v>3580</v>
      </c>
      <c r="H222" s="77" t="s">
        <v>97</v>
      </c>
      <c r="I222" s="77" t="s">
        <v>493</v>
      </c>
    </row>
    <row r="223" spans="2:9" ht="15.75" x14ac:dyDescent="0.25">
      <c r="B223" s="76">
        <v>218</v>
      </c>
      <c r="C223" s="77" t="s">
        <v>367</v>
      </c>
      <c r="D223" s="77" t="s">
        <v>63</v>
      </c>
      <c r="E223" s="91">
        <v>45407</v>
      </c>
      <c r="F223" s="78" t="s">
        <v>494</v>
      </c>
      <c r="G223" s="112">
        <v>19612</v>
      </c>
      <c r="H223" s="77" t="s">
        <v>97</v>
      </c>
      <c r="I223" s="77" t="s">
        <v>495</v>
      </c>
    </row>
    <row r="224" spans="2:9" ht="15.75" x14ac:dyDescent="0.25">
      <c r="B224" s="76">
        <v>219</v>
      </c>
      <c r="C224" s="77" t="s">
        <v>351</v>
      </c>
      <c r="D224" s="77" t="s">
        <v>63</v>
      </c>
      <c r="E224" s="91">
        <v>45409</v>
      </c>
      <c r="F224" s="76">
        <v>51</v>
      </c>
      <c r="G224" s="112">
        <v>24485</v>
      </c>
      <c r="H224" s="77" t="s">
        <v>97</v>
      </c>
      <c r="I224" s="77" t="s">
        <v>496</v>
      </c>
    </row>
    <row r="225" spans="2:9" ht="15.75" x14ac:dyDescent="0.25">
      <c r="B225" s="76">
        <v>220</v>
      </c>
      <c r="C225" s="77" t="s">
        <v>367</v>
      </c>
      <c r="D225" s="77" t="s">
        <v>63</v>
      </c>
      <c r="E225" s="91">
        <v>45410</v>
      </c>
      <c r="F225" s="78" t="s">
        <v>497</v>
      </c>
      <c r="G225" s="112">
        <v>24619</v>
      </c>
      <c r="H225" s="77" t="s">
        <v>97</v>
      </c>
      <c r="I225" s="77" t="s">
        <v>498</v>
      </c>
    </row>
    <row r="226" spans="2:9" ht="15.75" x14ac:dyDescent="0.25">
      <c r="B226" s="76">
        <v>221</v>
      </c>
      <c r="C226" s="77" t="s">
        <v>499</v>
      </c>
      <c r="D226" s="77" t="s">
        <v>63</v>
      </c>
      <c r="E226" s="91">
        <v>45411</v>
      </c>
      <c r="F226" s="76" t="s">
        <v>500</v>
      </c>
      <c r="G226" s="112">
        <v>147500</v>
      </c>
      <c r="H226" s="77" t="s">
        <v>97</v>
      </c>
      <c r="I226" s="77" t="s">
        <v>501</v>
      </c>
    </row>
    <row r="227" spans="2:9" ht="15.75" x14ac:dyDescent="0.25">
      <c r="B227" s="76">
        <v>222</v>
      </c>
      <c r="C227" s="77" t="s">
        <v>145</v>
      </c>
      <c r="D227" s="77" t="s">
        <v>63</v>
      </c>
      <c r="E227" s="91">
        <v>45391</v>
      </c>
      <c r="F227" s="76" t="s">
        <v>502</v>
      </c>
      <c r="G227" s="112">
        <v>1995734</v>
      </c>
      <c r="H227" s="77" t="s">
        <v>97</v>
      </c>
      <c r="I227" s="77" t="s">
        <v>503</v>
      </c>
    </row>
    <row r="228" spans="2:9" ht="15.75" x14ac:dyDescent="0.25">
      <c r="B228" s="76">
        <v>223</v>
      </c>
      <c r="C228" s="77" t="s">
        <v>479</v>
      </c>
      <c r="D228" s="77" t="s">
        <v>63</v>
      </c>
      <c r="E228" s="91">
        <v>45468</v>
      </c>
      <c r="F228" s="78" t="s">
        <v>504</v>
      </c>
      <c r="G228" s="114">
        <v>20300</v>
      </c>
      <c r="H228" s="77" t="s">
        <v>97</v>
      </c>
      <c r="I228" s="77" t="s">
        <v>505</v>
      </c>
    </row>
    <row r="229" spans="2:9" ht="15.75" x14ac:dyDescent="0.25">
      <c r="B229" s="76">
        <v>224</v>
      </c>
      <c r="C229" s="77" t="s">
        <v>263</v>
      </c>
      <c r="D229" s="77" t="s">
        <v>63</v>
      </c>
      <c r="E229" s="91">
        <v>45451</v>
      </c>
      <c r="F229" s="78" t="s">
        <v>506</v>
      </c>
      <c r="G229" s="114">
        <v>2066752</v>
      </c>
      <c r="H229" s="77" t="s">
        <v>97</v>
      </c>
      <c r="I229" s="77" t="s">
        <v>507</v>
      </c>
    </row>
    <row r="230" spans="2:9" ht="15.75" x14ac:dyDescent="0.25">
      <c r="B230" s="76">
        <v>225</v>
      </c>
      <c r="C230" s="77" t="s">
        <v>145</v>
      </c>
      <c r="D230" s="77" t="s">
        <v>63</v>
      </c>
      <c r="E230" s="91">
        <v>45433</v>
      </c>
      <c r="F230" s="78" t="s">
        <v>508</v>
      </c>
      <c r="G230" s="113">
        <v>5808</v>
      </c>
      <c r="H230" s="77" t="s">
        <v>97</v>
      </c>
      <c r="I230" s="77" t="s">
        <v>509</v>
      </c>
    </row>
    <row r="231" spans="2:9" ht="15.75" x14ac:dyDescent="0.25">
      <c r="B231" s="76">
        <v>226</v>
      </c>
      <c r="C231" s="77" t="s">
        <v>359</v>
      </c>
      <c r="D231" s="77" t="s">
        <v>63</v>
      </c>
      <c r="E231" s="91">
        <v>45444</v>
      </c>
      <c r="F231" s="76"/>
      <c r="G231" s="114">
        <v>145</v>
      </c>
      <c r="H231" s="77" t="s">
        <v>97</v>
      </c>
      <c r="I231" s="77" t="s">
        <v>510</v>
      </c>
    </row>
    <row r="232" spans="2:9" ht="15.75" x14ac:dyDescent="0.25">
      <c r="B232" s="76">
        <v>227</v>
      </c>
      <c r="C232" s="77" t="s">
        <v>511</v>
      </c>
      <c r="D232" s="77" t="s">
        <v>63</v>
      </c>
      <c r="E232" s="91">
        <v>45448</v>
      </c>
      <c r="F232" s="76"/>
      <c r="G232" s="114">
        <v>86580</v>
      </c>
      <c r="H232" s="77" t="s">
        <v>97</v>
      </c>
      <c r="I232" s="77"/>
    </row>
    <row r="233" spans="2:9" ht="15.75" x14ac:dyDescent="0.25">
      <c r="B233" s="76">
        <v>228</v>
      </c>
      <c r="C233" s="77" t="s">
        <v>367</v>
      </c>
      <c r="D233" s="77" t="s">
        <v>63</v>
      </c>
      <c r="E233" s="91">
        <v>45464</v>
      </c>
      <c r="F233" s="76"/>
      <c r="G233" s="114">
        <v>46360</v>
      </c>
      <c r="H233" s="77" t="s">
        <v>97</v>
      </c>
      <c r="I233" s="77"/>
    </row>
    <row r="234" spans="2:9" ht="15.75" x14ac:dyDescent="0.25">
      <c r="B234" s="76">
        <v>229</v>
      </c>
      <c r="C234" s="77" t="s">
        <v>367</v>
      </c>
      <c r="D234" s="77" t="s">
        <v>63</v>
      </c>
      <c r="E234" s="91">
        <v>45435</v>
      </c>
      <c r="F234" s="76"/>
      <c r="G234" s="113">
        <v>46460</v>
      </c>
      <c r="H234" s="77" t="s">
        <v>97</v>
      </c>
      <c r="I234" s="77"/>
    </row>
    <row r="235" spans="2:9" ht="15.75" x14ac:dyDescent="0.25">
      <c r="B235" s="76">
        <v>230</v>
      </c>
      <c r="C235" s="77" t="s">
        <v>512</v>
      </c>
      <c r="D235" s="77" t="s">
        <v>63</v>
      </c>
      <c r="E235" s="91">
        <v>45422</v>
      </c>
      <c r="F235" s="76"/>
      <c r="G235" s="113">
        <v>590000</v>
      </c>
      <c r="H235" s="77" t="s">
        <v>97</v>
      </c>
      <c r="I235" s="77" t="s">
        <v>473</v>
      </c>
    </row>
    <row r="236" spans="2:9" ht="15.75" x14ac:dyDescent="0.25">
      <c r="B236" s="76">
        <v>231</v>
      </c>
      <c r="C236" s="77" t="s">
        <v>513</v>
      </c>
      <c r="D236" s="77" t="s">
        <v>63</v>
      </c>
      <c r="E236" s="115">
        <v>45412</v>
      </c>
      <c r="G236" s="112">
        <v>57842</v>
      </c>
      <c r="H236" s="77" t="s">
        <v>97</v>
      </c>
      <c r="I236" s="77" t="s">
        <v>295</v>
      </c>
    </row>
    <row r="237" spans="2:9" ht="15.75" x14ac:dyDescent="0.25">
      <c r="B237" s="76">
        <v>232</v>
      </c>
      <c r="C237" s="77" t="s">
        <v>56</v>
      </c>
      <c r="D237" s="77" t="s">
        <v>63</v>
      </c>
      <c r="E237" s="115">
        <v>45412</v>
      </c>
      <c r="F237" s="76"/>
      <c r="G237" s="112">
        <v>492061</v>
      </c>
      <c r="H237" s="77" t="s">
        <v>97</v>
      </c>
      <c r="I237" s="77"/>
    </row>
    <row r="238" spans="2:9" ht="15.75" x14ac:dyDescent="0.25">
      <c r="B238" s="76">
        <v>233</v>
      </c>
      <c r="C238" s="77" t="s">
        <v>56</v>
      </c>
      <c r="D238" s="77" t="s">
        <v>63</v>
      </c>
      <c r="E238" s="115">
        <v>45412</v>
      </c>
      <c r="F238" s="76"/>
      <c r="G238" s="112">
        <v>467460</v>
      </c>
      <c r="H238" s="77" t="s">
        <v>97</v>
      </c>
      <c r="I238" s="77"/>
    </row>
    <row r="239" spans="2:9" ht="15.75" x14ac:dyDescent="0.25">
      <c r="B239" s="76">
        <v>234</v>
      </c>
      <c r="C239" s="77" t="s">
        <v>296</v>
      </c>
      <c r="D239" s="77" t="s">
        <v>63</v>
      </c>
      <c r="E239" s="115">
        <v>45412</v>
      </c>
      <c r="F239" s="76"/>
      <c r="G239" s="112">
        <v>615075</v>
      </c>
      <c r="H239" s="77" t="s">
        <v>97</v>
      </c>
      <c r="I239" s="77"/>
    </row>
    <row r="240" spans="2:9" ht="15.75" x14ac:dyDescent="0.25">
      <c r="B240" s="76">
        <v>235</v>
      </c>
      <c r="C240" s="77" t="s">
        <v>479</v>
      </c>
      <c r="D240" s="77" t="s">
        <v>63</v>
      </c>
      <c r="E240" s="115">
        <v>45391</v>
      </c>
      <c r="F240" s="76"/>
      <c r="G240" s="112">
        <v>14650</v>
      </c>
      <c r="H240" s="77" t="s">
        <v>97</v>
      </c>
      <c r="I240" s="77"/>
    </row>
    <row r="241" spans="2:9" ht="15.75" x14ac:dyDescent="0.25">
      <c r="B241" s="76">
        <v>236</v>
      </c>
      <c r="C241" s="77" t="s">
        <v>293</v>
      </c>
      <c r="D241" s="77" t="s">
        <v>63</v>
      </c>
      <c r="E241" s="115">
        <v>45412</v>
      </c>
      <c r="F241" s="76"/>
      <c r="G241" s="112">
        <v>584130</v>
      </c>
      <c r="H241" s="77" t="s">
        <v>97</v>
      </c>
      <c r="I241" s="77"/>
    </row>
    <row r="242" spans="2:9" ht="15.75" x14ac:dyDescent="0.25">
      <c r="B242" s="76">
        <v>237</v>
      </c>
      <c r="C242" s="77" t="s">
        <v>514</v>
      </c>
      <c r="D242" s="77" t="s">
        <v>63</v>
      </c>
      <c r="E242" s="91">
        <v>45450</v>
      </c>
      <c r="F242" s="78" t="s">
        <v>515</v>
      </c>
      <c r="G242" s="116">
        <v>18337</v>
      </c>
      <c r="H242" s="77" t="s">
        <v>97</v>
      </c>
      <c r="I242" s="77" t="s">
        <v>516</v>
      </c>
    </row>
    <row r="243" spans="2:9" ht="15.75" x14ac:dyDescent="0.25">
      <c r="B243" s="76">
        <v>238</v>
      </c>
      <c r="C243" s="77" t="s">
        <v>455</v>
      </c>
      <c r="D243" s="77" t="s">
        <v>63</v>
      </c>
      <c r="E243" s="91">
        <v>45473</v>
      </c>
      <c r="F243" s="76">
        <v>515</v>
      </c>
      <c r="G243" s="117">
        <v>13500</v>
      </c>
      <c r="H243" s="77" t="s">
        <v>97</v>
      </c>
      <c r="I243" s="77" t="s">
        <v>456</v>
      </c>
    </row>
    <row r="244" spans="2:9" ht="15.75" x14ac:dyDescent="0.25">
      <c r="B244" s="76">
        <v>239</v>
      </c>
      <c r="C244" s="77" t="s">
        <v>517</v>
      </c>
      <c r="D244" s="77" t="s">
        <v>63</v>
      </c>
      <c r="E244" s="91">
        <v>45473</v>
      </c>
      <c r="F244" s="78" t="s">
        <v>518</v>
      </c>
      <c r="G244" s="117">
        <v>695</v>
      </c>
      <c r="H244" s="77" t="s">
        <v>97</v>
      </c>
      <c r="I244" s="77" t="s">
        <v>519</v>
      </c>
    </row>
    <row r="245" spans="2:9" ht="15.75" x14ac:dyDescent="0.25">
      <c r="B245" s="76">
        <v>240</v>
      </c>
      <c r="C245" s="77" t="s">
        <v>520</v>
      </c>
      <c r="D245" s="77" t="s">
        <v>63</v>
      </c>
      <c r="E245" s="91">
        <v>45471</v>
      </c>
      <c r="F245" s="76">
        <v>188</v>
      </c>
      <c r="G245" s="117">
        <v>1392</v>
      </c>
      <c r="H245" s="77" t="s">
        <v>97</v>
      </c>
      <c r="I245" s="77" t="s">
        <v>521</v>
      </c>
    </row>
    <row r="246" spans="2:9" ht="15.75" x14ac:dyDescent="0.25">
      <c r="B246" s="76">
        <v>241</v>
      </c>
      <c r="C246" s="77" t="s">
        <v>145</v>
      </c>
      <c r="D246" s="77" t="s">
        <v>63</v>
      </c>
      <c r="E246" s="91">
        <v>45453</v>
      </c>
      <c r="F246" s="76" t="s">
        <v>522</v>
      </c>
      <c r="G246" s="117">
        <v>1951631</v>
      </c>
      <c r="H246" s="77" t="s">
        <v>97</v>
      </c>
      <c r="I246" s="77" t="s">
        <v>523</v>
      </c>
    </row>
    <row r="247" spans="2:9" ht="15.75" x14ac:dyDescent="0.25">
      <c r="B247" s="76">
        <v>242</v>
      </c>
      <c r="C247" s="77" t="s">
        <v>357</v>
      </c>
      <c r="D247" s="77" t="s">
        <v>63</v>
      </c>
      <c r="E247" s="91">
        <v>45471</v>
      </c>
      <c r="F247" s="76">
        <v>1409</v>
      </c>
      <c r="G247" s="117">
        <v>33075</v>
      </c>
      <c r="H247" s="77" t="s">
        <v>97</v>
      </c>
      <c r="I247" s="77" t="s">
        <v>524</v>
      </c>
    </row>
    <row r="248" spans="2:9" ht="15.75" x14ac:dyDescent="0.25">
      <c r="B248" s="76">
        <v>243</v>
      </c>
      <c r="C248" s="77" t="s">
        <v>525</v>
      </c>
      <c r="D248" s="77" t="s">
        <v>63</v>
      </c>
      <c r="E248" s="91">
        <v>45459</v>
      </c>
      <c r="F248" s="76">
        <v>12</v>
      </c>
      <c r="G248" s="117">
        <v>1997834</v>
      </c>
      <c r="H248" s="77" t="s">
        <v>97</v>
      </c>
      <c r="I248" s="77" t="s">
        <v>526</v>
      </c>
    </row>
    <row r="249" spans="2:9" ht="15.75" x14ac:dyDescent="0.25">
      <c r="B249" s="76">
        <v>244</v>
      </c>
      <c r="C249" s="77" t="s">
        <v>382</v>
      </c>
      <c r="D249" s="77" t="s">
        <v>63</v>
      </c>
      <c r="E249" s="91">
        <v>45465</v>
      </c>
      <c r="F249" s="76" t="s">
        <v>527</v>
      </c>
      <c r="G249" s="117">
        <v>52510</v>
      </c>
      <c r="H249" s="77" t="s">
        <v>97</v>
      </c>
      <c r="I249" s="77" t="s">
        <v>384</v>
      </c>
    </row>
    <row r="250" spans="2:9" ht="15.75" x14ac:dyDescent="0.25">
      <c r="B250" s="76">
        <v>245</v>
      </c>
      <c r="C250" s="77" t="s">
        <v>525</v>
      </c>
      <c r="D250" s="77" t="s">
        <v>63</v>
      </c>
      <c r="E250" s="91">
        <v>45473</v>
      </c>
      <c r="F250" s="76">
        <v>16</v>
      </c>
      <c r="G250" s="117">
        <v>2027235</v>
      </c>
      <c r="H250" s="77" t="s">
        <v>97</v>
      </c>
      <c r="I250" s="77" t="s">
        <v>526</v>
      </c>
    </row>
    <row r="251" spans="2:9" ht="15.75" x14ac:dyDescent="0.25">
      <c r="B251" s="76">
        <v>246</v>
      </c>
      <c r="C251" s="77" t="s">
        <v>390</v>
      </c>
      <c r="D251" s="77" t="s">
        <v>63</v>
      </c>
      <c r="E251" s="91">
        <v>45458</v>
      </c>
      <c r="F251" s="76">
        <v>770</v>
      </c>
      <c r="G251" s="117">
        <v>40000</v>
      </c>
      <c r="H251" s="77" t="s">
        <v>97</v>
      </c>
      <c r="I251" s="77" t="s">
        <v>528</v>
      </c>
    </row>
    <row r="252" spans="2:9" ht="15.75" x14ac:dyDescent="0.25">
      <c r="B252" s="76">
        <v>247</v>
      </c>
      <c r="C252" s="77" t="s">
        <v>529</v>
      </c>
      <c r="D252" s="77" t="s">
        <v>63</v>
      </c>
      <c r="E252" s="91">
        <v>45458</v>
      </c>
      <c r="F252" s="76" t="s">
        <v>530</v>
      </c>
      <c r="G252" s="117">
        <v>43176</v>
      </c>
      <c r="H252" s="77" t="s">
        <v>97</v>
      </c>
      <c r="I252" s="77" t="s">
        <v>531</v>
      </c>
    </row>
    <row r="253" spans="2:9" ht="15.75" x14ac:dyDescent="0.25">
      <c r="B253" s="76">
        <v>248</v>
      </c>
      <c r="C253" s="77" t="s">
        <v>364</v>
      </c>
      <c r="D253" s="77" t="s">
        <v>63</v>
      </c>
      <c r="E253" s="91">
        <v>45461</v>
      </c>
      <c r="F253" s="76" t="s">
        <v>532</v>
      </c>
      <c r="G253" s="117">
        <v>143847</v>
      </c>
      <c r="H253" s="77" t="s">
        <v>97</v>
      </c>
      <c r="I253" s="77" t="s">
        <v>533</v>
      </c>
    </row>
    <row r="254" spans="2:9" ht="15.75" x14ac:dyDescent="0.25">
      <c r="B254" s="76">
        <v>249</v>
      </c>
      <c r="C254" s="77"/>
      <c r="D254" s="77"/>
      <c r="E254" s="91"/>
      <c r="F254" s="76"/>
      <c r="G254" s="94"/>
      <c r="H254" s="77"/>
      <c r="I254" s="77"/>
    </row>
    <row r="255" spans="2:9" ht="15.75" x14ac:dyDescent="0.25">
      <c r="B255" s="77"/>
      <c r="C255" s="88" t="s">
        <v>78</v>
      </c>
      <c r="D255" s="88"/>
      <c r="E255" s="88"/>
      <c r="F255" s="88"/>
      <c r="G255" s="101">
        <f>SUM(G6:G254)</f>
        <v>268655404</v>
      </c>
      <c r="H255" s="88"/>
      <c r="I255" s="88"/>
    </row>
    <row r="256" spans="2:9" ht="15.75" x14ac:dyDescent="0.25">
      <c r="B256" s="102"/>
      <c r="C256" s="86"/>
      <c r="D256" s="86"/>
      <c r="E256" s="103"/>
      <c r="F256" s="86"/>
      <c r="G256" s="104"/>
      <c r="H256" s="86"/>
      <c r="I256" s="86"/>
    </row>
  </sheetData>
  <autoFilter ref="B5:I255" xr:uid="{00000000-0009-0000-0000-000000000000}"/>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9B8910-74A3-45B8-B39D-2E7B5EA00AAE}">
  <dimension ref="A1:J49"/>
  <sheetViews>
    <sheetView topLeftCell="A31" workbookViewId="0">
      <selection activeCell="H43" sqref="H43"/>
    </sheetView>
  </sheetViews>
  <sheetFormatPr defaultColWidth="14.42578125" defaultRowHeight="15" x14ac:dyDescent="0.25"/>
  <cols>
    <col min="1" max="1" width="3.28515625" style="30" bestFit="1" customWidth="1"/>
    <col min="2" max="2" width="18.42578125" style="38" bestFit="1" customWidth="1"/>
    <col min="3" max="3" width="15.140625" style="39" customWidth="1"/>
    <col min="4" max="4" width="15.28515625" style="39" bestFit="1" customWidth="1"/>
    <col min="5" max="5" width="11.140625" style="39" bestFit="1" customWidth="1"/>
    <col min="6" max="6" width="16.140625" style="39" bestFit="1" customWidth="1"/>
    <col min="7" max="7" width="10.140625" style="30" bestFit="1" customWidth="1"/>
    <col min="8" max="8" width="15.28515625" style="30" bestFit="1" customWidth="1"/>
    <col min="9" max="9" width="12.7109375" style="30" bestFit="1" customWidth="1"/>
    <col min="10" max="10" width="8.5703125" style="30" bestFit="1" customWidth="1"/>
    <col min="11" max="11" width="14.42578125" style="30" bestFit="1" customWidth="1"/>
    <col min="12" max="12" width="14.85546875" style="30" bestFit="1" customWidth="1"/>
    <col min="13" max="13" width="18.140625" style="30" bestFit="1" customWidth="1"/>
    <col min="14" max="16" width="8.7109375" style="30" customWidth="1"/>
    <col min="17" max="16384" width="14.42578125" style="30"/>
  </cols>
  <sheetData>
    <row r="1" spans="1:8" s="40" customFormat="1" ht="49.5" x14ac:dyDescent="0.25">
      <c r="A1" s="32" t="s">
        <v>30</v>
      </c>
      <c r="B1" s="32" t="s">
        <v>21</v>
      </c>
      <c r="C1" s="29" t="s">
        <v>304</v>
      </c>
      <c r="D1" s="29" t="s">
        <v>27</v>
      </c>
      <c r="E1" s="35" t="s">
        <v>28</v>
      </c>
      <c r="F1" s="35" t="s">
        <v>22</v>
      </c>
      <c r="G1" s="35" t="s">
        <v>24</v>
      </c>
      <c r="H1" s="35" t="s">
        <v>23</v>
      </c>
    </row>
    <row r="2" spans="1:8" s="33" customFormat="1" ht="16.5" x14ac:dyDescent="0.3">
      <c r="A2" s="33">
        <v>1</v>
      </c>
      <c r="B2" s="33" t="s">
        <v>305</v>
      </c>
      <c r="F2" s="63">
        <v>24608686</v>
      </c>
      <c r="G2" s="36">
        <v>1</v>
      </c>
      <c r="H2" s="63">
        <f>F2*G2</f>
        <v>24608686</v>
      </c>
    </row>
    <row r="3" spans="1:8" ht="16.5" x14ac:dyDescent="0.3">
      <c r="A3" s="33">
        <v>2</v>
      </c>
      <c r="B3" s="33" t="s">
        <v>306</v>
      </c>
      <c r="C3" s="105">
        <v>438.7364</v>
      </c>
      <c r="D3" s="37">
        <f>C3</f>
        <v>438.7364</v>
      </c>
      <c r="E3" s="37">
        <v>30000</v>
      </c>
      <c r="F3" s="37">
        <f>C3*E3</f>
        <v>13162092</v>
      </c>
      <c r="G3" s="36">
        <v>0.98</v>
      </c>
      <c r="H3" s="37">
        <f>F3*G3</f>
        <v>12898850.16</v>
      </c>
    </row>
    <row r="4" spans="1:8" ht="16.5" x14ac:dyDescent="0.3">
      <c r="A4" s="33">
        <v>3</v>
      </c>
      <c r="B4" s="33" t="s">
        <v>25</v>
      </c>
      <c r="C4" s="105">
        <v>486.06640000000004</v>
      </c>
      <c r="D4" s="37">
        <f t="shared" ref="D4:D17" si="0">C4</f>
        <v>486.06640000000004</v>
      </c>
      <c r="E4" s="37">
        <v>30000</v>
      </c>
      <c r="F4" s="37">
        <f t="shared" ref="F4:F40" si="1">C4*E4</f>
        <v>14581992.000000002</v>
      </c>
      <c r="G4" s="36">
        <v>0.98</v>
      </c>
      <c r="H4" s="37">
        <f t="shared" ref="H4:H17" si="2">F4*G4</f>
        <v>14290352.160000002</v>
      </c>
    </row>
    <row r="5" spans="1:8" ht="16.5" x14ac:dyDescent="0.3">
      <c r="A5" s="33">
        <v>4</v>
      </c>
      <c r="B5" s="33" t="s">
        <v>307</v>
      </c>
      <c r="C5" s="105">
        <v>514.06640000000004</v>
      </c>
      <c r="D5" s="37">
        <f t="shared" si="0"/>
        <v>514.06640000000004</v>
      </c>
      <c r="E5" s="37">
        <v>30000</v>
      </c>
      <c r="F5" s="37">
        <f t="shared" si="1"/>
        <v>15421992.000000002</v>
      </c>
      <c r="G5" s="36">
        <v>0.98</v>
      </c>
      <c r="H5" s="37">
        <f t="shared" si="2"/>
        <v>15113552.160000002</v>
      </c>
    </row>
    <row r="6" spans="1:8" ht="16.5" x14ac:dyDescent="0.3">
      <c r="A6" s="33">
        <v>5</v>
      </c>
      <c r="B6" s="33" t="s">
        <v>308</v>
      </c>
      <c r="C6" s="105">
        <v>514.06640000000004</v>
      </c>
      <c r="D6" s="37">
        <f t="shared" si="0"/>
        <v>514.06640000000004</v>
      </c>
      <c r="E6" s="37">
        <v>30000</v>
      </c>
      <c r="F6" s="37">
        <f t="shared" si="1"/>
        <v>15421992.000000002</v>
      </c>
      <c r="G6" s="36">
        <v>0.98</v>
      </c>
      <c r="H6" s="37">
        <f t="shared" si="2"/>
        <v>15113552.160000002</v>
      </c>
    </row>
    <row r="7" spans="1:8" ht="16.5" x14ac:dyDescent="0.3">
      <c r="A7" s="33">
        <v>6</v>
      </c>
      <c r="B7" s="33" t="s">
        <v>309</v>
      </c>
      <c r="C7" s="105">
        <v>514.06640000000004</v>
      </c>
      <c r="D7" s="37">
        <f t="shared" si="0"/>
        <v>514.06640000000004</v>
      </c>
      <c r="E7" s="37">
        <v>30000</v>
      </c>
      <c r="F7" s="37">
        <f t="shared" si="1"/>
        <v>15421992.000000002</v>
      </c>
      <c r="G7" s="36">
        <v>0.75</v>
      </c>
      <c r="H7" s="37">
        <f t="shared" si="2"/>
        <v>11566494.000000002</v>
      </c>
    </row>
    <row r="8" spans="1:8" ht="16.5" x14ac:dyDescent="0.3">
      <c r="A8" s="33">
        <v>7</v>
      </c>
      <c r="B8" s="33" t="s">
        <v>310</v>
      </c>
      <c r="C8" s="105">
        <v>459.07639999999998</v>
      </c>
      <c r="D8" s="37">
        <f t="shared" si="0"/>
        <v>459.07639999999998</v>
      </c>
      <c r="E8" s="37">
        <v>30000</v>
      </c>
      <c r="F8" s="37">
        <f t="shared" si="1"/>
        <v>13772292</v>
      </c>
      <c r="G8" s="36">
        <v>0.63</v>
      </c>
      <c r="H8" s="37">
        <f t="shared" si="2"/>
        <v>8676543.9600000009</v>
      </c>
    </row>
    <row r="9" spans="1:8" ht="16.5" x14ac:dyDescent="0.3">
      <c r="A9" s="33">
        <v>8</v>
      </c>
      <c r="B9" s="33" t="s">
        <v>311</v>
      </c>
      <c r="C9" s="105">
        <v>459.07639999999998</v>
      </c>
      <c r="D9" s="37">
        <f t="shared" si="0"/>
        <v>459.07639999999998</v>
      </c>
      <c r="E9" s="37">
        <v>30000</v>
      </c>
      <c r="F9" s="37">
        <f t="shared" si="1"/>
        <v>13772292</v>
      </c>
      <c r="G9" s="36">
        <v>0.63</v>
      </c>
      <c r="H9" s="37">
        <f t="shared" si="2"/>
        <v>8676543.9600000009</v>
      </c>
    </row>
    <row r="10" spans="1:8" ht="16.5" x14ac:dyDescent="0.3">
      <c r="A10" s="33">
        <v>9</v>
      </c>
      <c r="B10" s="33" t="s">
        <v>312</v>
      </c>
      <c r="C10" s="105">
        <v>465.64</v>
      </c>
      <c r="D10" s="37">
        <f t="shared" si="0"/>
        <v>465.64</v>
      </c>
      <c r="E10" s="37">
        <v>30000</v>
      </c>
      <c r="F10" s="37">
        <f t="shared" si="1"/>
        <v>13969200</v>
      </c>
      <c r="G10" s="36">
        <v>0.63</v>
      </c>
      <c r="H10" s="37">
        <f t="shared" si="2"/>
        <v>8800596</v>
      </c>
    </row>
    <row r="11" spans="1:8" ht="16.5" x14ac:dyDescent="0.3">
      <c r="A11" s="33">
        <v>10</v>
      </c>
      <c r="B11" s="33" t="s">
        <v>313</v>
      </c>
      <c r="C11" s="105">
        <v>459.07639999999998</v>
      </c>
      <c r="D11" s="37">
        <f t="shared" si="0"/>
        <v>459.07639999999998</v>
      </c>
      <c r="E11" s="37">
        <v>30000</v>
      </c>
      <c r="F11" s="37">
        <f t="shared" si="1"/>
        <v>13772292</v>
      </c>
      <c r="G11" s="36">
        <v>0.6</v>
      </c>
      <c r="H11" s="37">
        <f t="shared" si="2"/>
        <v>8263375.1999999993</v>
      </c>
    </row>
    <row r="12" spans="1:8" ht="16.5" x14ac:dyDescent="0.3">
      <c r="A12" s="33">
        <v>11</v>
      </c>
      <c r="B12" s="33" t="s">
        <v>314</v>
      </c>
      <c r="C12" s="105">
        <v>459.07639999999998</v>
      </c>
      <c r="D12" s="37">
        <f t="shared" si="0"/>
        <v>459.07639999999998</v>
      </c>
      <c r="E12" s="37">
        <v>30000</v>
      </c>
      <c r="F12" s="37">
        <f t="shared" si="1"/>
        <v>13772292</v>
      </c>
      <c r="G12" s="36">
        <v>0.6</v>
      </c>
      <c r="H12" s="37">
        <f t="shared" si="2"/>
        <v>8263375.1999999993</v>
      </c>
    </row>
    <row r="13" spans="1:8" ht="16.5" x14ac:dyDescent="0.3">
      <c r="A13" s="33">
        <v>12</v>
      </c>
      <c r="B13" s="33" t="s">
        <v>315</v>
      </c>
      <c r="C13" s="105">
        <v>459.07639999999998</v>
      </c>
      <c r="D13" s="37">
        <f t="shared" si="0"/>
        <v>459.07639999999998</v>
      </c>
      <c r="E13" s="37">
        <v>30000</v>
      </c>
      <c r="F13" s="37">
        <f t="shared" si="1"/>
        <v>13772292</v>
      </c>
      <c r="G13" s="36">
        <v>0.6</v>
      </c>
      <c r="H13" s="37">
        <f t="shared" si="2"/>
        <v>8263375.1999999993</v>
      </c>
    </row>
    <row r="14" spans="1:8" ht="16.5" x14ac:dyDescent="0.3">
      <c r="A14" s="33">
        <v>13</v>
      </c>
      <c r="B14" s="33" t="s">
        <v>316</v>
      </c>
      <c r="C14" s="105">
        <v>459.07639999999998</v>
      </c>
      <c r="D14" s="37">
        <f t="shared" si="0"/>
        <v>459.07639999999998</v>
      </c>
      <c r="E14" s="37">
        <v>30000</v>
      </c>
      <c r="F14" s="37">
        <f t="shared" si="1"/>
        <v>13772292</v>
      </c>
      <c r="G14" s="36">
        <v>0.6</v>
      </c>
      <c r="H14" s="37">
        <f t="shared" si="2"/>
        <v>8263375.1999999993</v>
      </c>
    </row>
    <row r="15" spans="1:8" ht="16.5" x14ac:dyDescent="0.3">
      <c r="A15" s="33">
        <v>14</v>
      </c>
      <c r="B15" s="33" t="s">
        <v>317</v>
      </c>
      <c r="C15" s="105">
        <v>459.07639999999998</v>
      </c>
      <c r="D15" s="37">
        <f t="shared" si="0"/>
        <v>459.07639999999998</v>
      </c>
      <c r="E15" s="37">
        <v>30000</v>
      </c>
      <c r="F15" s="37">
        <f t="shared" si="1"/>
        <v>13772292</v>
      </c>
      <c r="G15" s="36">
        <v>0.6</v>
      </c>
      <c r="H15" s="37">
        <f t="shared" si="2"/>
        <v>8263375.1999999993</v>
      </c>
    </row>
    <row r="16" spans="1:8" ht="16.5" x14ac:dyDescent="0.3">
      <c r="A16" s="33">
        <v>15</v>
      </c>
      <c r="B16" s="33" t="s">
        <v>318</v>
      </c>
      <c r="C16" s="105">
        <v>459.07639999999998</v>
      </c>
      <c r="D16" s="37">
        <f t="shared" si="0"/>
        <v>459.07639999999998</v>
      </c>
      <c r="E16" s="37">
        <v>30000</v>
      </c>
      <c r="F16" s="37">
        <f t="shared" si="1"/>
        <v>13772292</v>
      </c>
      <c r="G16" s="36">
        <v>0.55000000000000004</v>
      </c>
      <c r="H16" s="37">
        <f t="shared" si="2"/>
        <v>7574760.6000000006</v>
      </c>
    </row>
    <row r="17" spans="1:10" ht="16.5" x14ac:dyDescent="0.3">
      <c r="A17" s="33">
        <v>16</v>
      </c>
      <c r="B17" s="33" t="s">
        <v>319</v>
      </c>
      <c r="C17" s="105">
        <v>465.64</v>
      </c>
      <c r="D17" s="37">
        <f t="shared" si="0"/>
        <v>465.64</v>
      </c>
      <c r="E17" s="37">
        <v>30000</v>
      </c>
      <c r="F17" s="37">
        <f t="shared" si="1"/>
        <v>13969200</v>
      </c>
      <c r="G17" s="36">
        <v>0.55000000000000004</v>
      </c>
      <c r="H17" s="37">
        <f t="shared" si="2"/>
        <v>7683060.0000000009</v>
      </c>
    </row>
    <row r="18" spans="1:10" ht="16.5" x14ac:dyDescent="0.3">
      <c r="A18" s="33">
        <v>17</v>
      </c>
      <c r="B18" s="33" t="s">
        <v>320</v>
      </c>
      <c r="C18" s="105">
        <v>459.07639999999998</v>
      </c>
      <c r="D18" s="37"/>
      <c r="E18" s="37">
        <v>30000</v>
      </c>
      <c r="F18" s="37">
        <f t="shared" si="1"/>
        <v>13772292</v>
      </c>
      <c r="G18" s="36"/>
      <c r="H18" s="37"/>
    </row>
    <row r="19" spans="1:10" ht="16.5" x14ac:dyDescent="0.3">
      <c r="A19" s="33">
        <v>18</v>
      </c>
      <c r="B19" s="33" t="s">
        <v>321</v>
      </c>
      <c r="C19" s="105">
        <v>459.07639999999998</v>
      </c>
      <c r="D19" s="37"/>
      <c r="E19" s="37">
        <v>30000</v>
      </c>
      <c r="F19" s="37">
        <f t="shared" si="1"/>
        <v>13772292</v>
      </c>
      <c r="G19" s="36"/>
      <c r="H19" s="37"/>
      <c r="J19" s="30" t="s">
        <v>342</v>
      </c>
    </row>
    <row r="20" spans="1:10" ht="16.5" x14ac:dyDescent="0.3">
      <c r="A20" s="33">
        <v>19</v>
      </c>
      <c r="B20" s="33" t="s">
        <v>322</v>
      </c>
      <c r="C20" s="105">
        <v>459.07639999999998</v>
      </c>
      <c r="D20" s="37"/>
      <c r="E20" s="37">
        <v>30000</v>
      </c>
      <c r="F20" s="37">
        <f t="shared" si="1"/>
        <v>13772292</v>
      </c>
      <c r="G20" s="36"/>
      <c r="H20" s="37"/>
    </row>
    <row r="21" spans="1:10" ht="16.5" x14ac:dyDescent="0.3">
      <c r="A21" s="33">
        <v>20</v>
      </c>
      <c r="B21" s="33" t="s">
        <v>323</v>
      </c>
      <c r="C21" s="105">
        <v>459.07639999999998</v>
      </c>
      <c r="D21" s="37"/>
      <c r="E21" s="37">
        <v>30000</v>
      </c>
      <c r="F21" s="37">
        <f t="shared" si="1"/>
        <v>13772292</v>
      </c>
      <c r="G21" s="36"/>
      <c r="H21" s="37"/>
    </row>
    <row r="22" spans="1:10" ht="16.5" x14ac:dyDescent="0.3">
      <c r="A22" s="33">
        <v>21</v>
      </c>
      <c r="B22" s="33" t="s">
        <v>324</v>
      </c>
      <c r="C22" s="105">
        <v>459.07639999999998</v>
      </c>
      <c r="D22" s="37"/>
      <c r="E22" s="37">
        <v>30000</v>
      </c>
      <c r="F22" s="37">
        <f t="shared" si="1"/>
        <v>13772292</v>
      </c>
      <c r="G22" s="36"/>
      <c r="H22" s="37"/>
    </row>
    <row r="23" spans="1:10" ht="16.5" x14ac:dyDescent="0.3">
      <c r="A23" s="33">
        <v>22</v>
      </c>
      <c r="B23" s="33" t="s">
        <v>325</v>
      </c>
      <c r="C23" s="105">
        <v>459.07639999999998</v>
      </c>
      <c r="D23" s="37"/>
      <c r="E23" s="37">
        <v>30000</v>
      </c>
      <c r="F23" s="37">
        <f t="shared" si="1"/>
        <v>13772292</v>
      </c>
      <c r="G23" s="36"/>
      <c r="H23" s="37"/>
    </row>
    <row r="24" spans="1:10" ht="16.5" x14ac:dyDescent="0.3">
      <c r="A24" s="33">
        <v>23</v>
      </c>
      <c r="B24" s="33" t="s">
        <v>326</v>
      </c>
      <c r="C24" s="105">
        <v>468.19</v>
      </c>
      <c r="D24" s="37"/>
      <c r="E24" s="37">
        <v>30000</v>
      </c>
      <c r="F24" s="37">
        <f t="shared" si="1"/>
        <v>14045700</v>
      </c>
      <c r="G24" s="36"/>
      <c r="H24" s="37"/>
    </row>
    <row r="25" spans="1:10" ht="16.5" x14ac:dyDescent="0.3">
      <c r="A25" s="33">
        <v>24</v>
      </c>
      <c r="B25" s="33" t="s">
        <v>327</v>
      </c>
      <c r="C25" s="105">
        <v>459.07639999999998</v>
      </c>
      <c r="D25" s="37"/>
      <c r="E25" s="37">
        <v>30000</v>
      </c>
      <c r="F25" s="37">
        <f t="shared" si="1"/>
        <v>13772292</v>
      </c>
      <c r="G25" s="36"/>
      <c r="H25" s="37"/>
    </row>
    <row r="26" spans="1:10" ht="16.5" x14ac:dyDescent="0.3">
      <c r="A26" s="33">
        <v>25</v>
      </c>
      <c r="B26" s="33" t="s">
        <v>328</v>
      </c>
      <c r="C26" s="105">
        <v>459.07639999999998</v>
      </c>
      <c r="D26" s="37"/>
      <c r="E26" s="37">
        <v>30000</v>
      </c>
      <c r="F26" s="37">
        <f t="shared" si="1"/>
        <v>13772292</v>
      </c>
      <c r="G26" s="36"/>
      <c r="H26" s="37"/>
    </row>
    <row r="27" spans="1:10" ht="16.5" x14ac:dyDescent="0.3">
      <c r="A27" s="33">
        <v>26</v>
      </c>
      <c r="B27" s="33" t="s">
        <v>329</v>
      </c>
      <c r="C27" s="105">
        <v>459.07639999999998</v>
      </c>
      <c r="D27" s="37"/>
      <c r="E27" s="37">
        <v>30000</v>
      </c>
      <c r="F27" s="37">
        <f t="shared" si="1"/>
        <v>13772292</v>
      </c>
      <c r="G27" s="36"/>
      <c r="H27" s="37"/>
    </row>
    <row r="28" spans="1:10" ht="16.5" x14ac:dyDescent="0.3">
      <c r="A28" s="33">
        <v>27</v>
      </c>
      <c r="B28" s="33" t="s">
        <v>330</v>
      </c>
      <c r="C28" s="105">
        <v>460.45</v>
      </c>
      <c r="D28" s="37"/>
      <c r="E28" s="37">
        <v>30000</v>
      </c>
      <c r="F28" s="37">
        <f t="shared" si="1"/>
        <v>13813500</v>
      </c>
      <c r="G28" s="36"/>
      <c r="H28" s="37"/>
    </row>
    <row r="29" spans="1:10" ht="16.5" x14ac:dyDescent="0.3">
      <c r="A29" s="33">
        <v>28</v>
      </c>
      <c r="B29" s="33" t="s">
        <v>331</v>
      </c>
      <c r="C29" s="105">
        <v>460.45</v>
      </c>
      <c r="D29" s="37"/>
      <c r="E29" s="37">
        <v>30000</v>
      </c>
      <c r="F29" s="37">
        <f t="shared" si="1"/>
        <v>13813500</v>
      </c>
      <c r="G29" s="36"/>
      <c r="H29" s="37"/>
    </row>
    <row r="30" spans="1:10" ht="16.5" x14ac:dyDescent="0.3">
      <c r="A30" s="33">
        <v>29</v>
      </c>
      <c r="B30" s="33" t="s">
        <v>332</v>
      </c>
      <c r="C30" s="105">
        <v>460.45</v>
      </c>
      <c r="D30" s="37"/>
      <c r="E30" s="37">
        <v>30000</v>
      </c>
      <c r="F30" s="37">
        <f t="shared" si="1"/>
        <v>13813500</v>
      </c>
      <c r="G30" s="36"/>
      <c r="H30" s="37"/>
    </row>
    <row r="31" spans="1:10" ht="16.5" x14ac:dyDescent="0.3">
      <c r="A31" s="33">
        <v>30</v>
      </c>
      <c r="B31" s="33" t="s">
        <v>333</v>
      </c>
      <c r="C31" s="105">
        <v>467.98</v>
      </c>
      <c r="D31" s="37"/>
      <c r="E31" s="37">
        <v>30000</v>
      </c>
      <c r="F31" s="37">
        <f t="shared" si="1"/>
        <v>14039400</v>
      </c>
      <c r="G31" s="36"/>
      <c r="H31" s="37"/>
    </row>
    <row r="32" spans="1:10" ht="16.5" x14ac:dyDescent="0.3">
      <c r="A32" s="33">
        <v>31</v>
      </c>
      <c r="B32" s="33" t="s">
        <v>334</v>
      </c>
      <c r="C32" s="105">
        <v>462.33</v>
      </c>
      <c r="D32" s="37"/>
      <c r="E32" s="37">
        <v>30000</v>
      </c>
      <c r="F32" s="37">
        <f t="shared" si="1"/>
        <v>13869900</v>
      </c>
      <c r="G32" s="36"/>
      <c r="H32" s="37"/>
    </row>
    <row r="33" spans="1:9" ht="16.5" x14ac:dyDescent="0.3">
      <c r="A33" s="33">
        <v>32</v>
      </c>
      <c r="B33" s="33" t="s">
        <v>335</v>
      </c>
      <c r="C33" s="105">
        <v>462.33</v>
      </c>
      <c r="D33" s="37"/>
      <c r="E33" s="37">
        <v>30000</v>
      </c>
      <c r="F33" s="37">
        <f t="shared" si="1"/>
        <v>13869900</v>
      </c>
      <c r="G33" s="36"/>
      <c r="H33" s="37"/>
    </row>
    <row r="34" spans="1:9" ht="16.5" x14ac:dyDescent="0.3">
      <c r="A34" s="33">
        <v>33</v>
      </c>
      <c r="B34" s="33" t="s">
        <v>336</v>
      </c>
      <c r="C34" s="105">
        <v>462.33</v>
      </c>
      <c r="D34" s="37"/>
      <c r="E34" s="37">
        <v>30000</v>
      </c>
      <c r="F34" s="37">
        <f t="shared" si="1"/>
        <v>13869900</v>
      </c>
      <c r="G34" s="36"/>
      <c r="H34" s="37"/>
    </row>
    <row r="35" spans="1:9" ht="16.5" x14ac:dyDescent="0.3">
      <c r="A35" s="33">
        <v>34</v>
      </c>
      <c r="B35" s="33" t="s">
        <v>337</v>
      </c>
      <c r="C35" s="105">
        <v>462.33</v>
      </c>
      <c r="D35" s="37"/>
      <c r="E35" s="37">
        <v>30000</v>
      </c>
      <c r="F35" s="37">
        <f t="shared" si="1"/>
        <v>13869900</v>
      </c>
      <c r="G35" s="36"/>
      <c r="H35" s="37"/>
    </row>
    <row r="36" spans="1:9" ht="16.5" x14ac:dyDescent="0.3">
      <c r="A36" s="33">
        <v>35</v>
      </c>
      <c r="B36" s="33" t="s">
        <v>338</v>
      </c>
      <c r="C36" s="105">
        <v>462.33</v>
      </c>
      <c r="D36" s="37"/>
      <c r="E36" s="37">
        <v>30000</v>
      </c>
      <c r="F36" s="37">
        <f t="shared" si="1"/>
        <v>13869900</v>
      </c>
      <c r="G36" s="36"/>
      <c r="H36" s="37"/>
    </row>
    <row r="37" spans="1:9" ht="16.5" x14ac:dyDescent="0.3">
      <c r="A37" s="33">
        <v>36</v>
      </c>
      <c r="B37" s="33" t="s">
        <v>339</v>
      </c>
      <c r="C37" s="105">
        <v>459.65</v>
      </c>
      <c r="D37" s="37"/>
      <c r="E37" s="37">
        <v>30000</v>
      </c>
      <c r="F37" s="37">
        <f t="shared" si="1"/>
        <v>13789500</v>
      </c>
      <c r="G37" s="36"/>
      <c r="H37" s="37"/>
    </row>
    <row r="38" spans="1:9" ht="16.5" x14ac:dyDescent="0.3">
      <c r="A38" s="33">
        <v>37</v>
      </c>
      <c r="B38" s="33" t="s">
        <v>26</v>
      </c>
      <c r="C38" s="105">
        <v>114.39</v>
      </c>
      <c r="D38" s="37"/>
      <c r="E38" s="37">
        <v>30000</v>
      </c>
      <c r="F38" s="37">
        <f t="shared" si="1"/>
        <v>3431700</v>
      </c>
      <c r="G38" s="36"/>
      <c r="H38" s="37"/>
    </row>
    <row r="39" spans="1:9" ht="16.5" x14ac:dyDescent="0.3">
      <c r="A39" s="33">
        <v>38</v>
      </c>
      <c r="B39" s="33" t="s">
        <v>340</v>
      </c>
      <c r="C39" s="105">
        <f>SUM(C3:C38)</f>
        <v>16405.790800000002</v>
      </c>
      <c r="D39" s="105">
        <f>SUM(D3:D38)</f>
        <v>7070.8932000000004</v>
      </c>
      <c r="E39" s="37"/>
      <c r="F39" s="37">
        <f>SUM(F2:F38)</f>
        <v>516782410</v>
      </c>
      <c r="G39" s="42">
        <f>H39/F39</f>
        <v>0.34118782603301068</v>
      </c>
      <c r="H39" s="37">
        <f>ROUND(SUM(H2:H38),0)</f>
        <v>176319867</v>
      </c>
    </row>
    <row r="40" spans="1:9" ht="16.5" x14ac:dyDescent="0.3">
      <c r="A40" s="33">
        <v>39</v>
      </c>
      <c r="B40" s="33" t="s">
        <v>341</v>
      </c>
      <c r="C40" s="37">
        <v>111</v>
      </c>
      <c r="D40" s="37"/>
      <c r="E40" s="37">
        <v>500000</v>
      </c>
      <c r="F40" s="37">
        <f t="shared" si="1"/>
        <v>55500000</v>
      </c>
      <c r="G40" s="36"/>
      <c r="H40" s="37"/>
    </row>
    <row r="41" spans="1:9" ht="16.5" x14ac:dyDescent="0.3">
      <c r="A41" s="136" t="s">
        <v>20</v>
      </c>
      <c r="B41" s="137"/>
      <c r="C41" s="41"/>
      <c r="D41" s="41">
        <f>SUM(D3:D38)</f>
        <v>7070.8932000000004</v>
      </c>
      <c r="E41" s="41"/>
      <c r="F41" s="41">
        <f>ROUND(SUM(F39:F40),0)</f>
        <v>572282410</v>
      </c>
      <c r="G41" s="42">
        <f>H41/F41</f>
        <v>0.30809939973517619</v>
      </c>
      <c r="H41" s="41">
        <f>ROUND(SUM(H39:H40),0)</f>
        <v>176319867</v>
      </c>
    </row>
    <row r="42" spans="1:9" x14ac:dyDescent="0.25">
      <c r="G42" s="106">
        <f>(H42+H42)/F41</f>
        <v>0.2750753565883669</v>
      </c>
      <c r="H42" s="82">
        <f>H44-H41-H43</f>
        <v>78710394</v>
      </c>
    </row>
    <row r="43" spans="1:9" x14ac:dyDescent="0.25">
      <c r="G43" s="106">
        <f>(H41+H43)/F41</f>
        <v>0.33190782501946897</v>
      </c>
      <c r="H43" s="82">
        <v>13625143</v>
      </c>
    </row>
    <row r="44" spans="1:9" x14ac:dyDescent="0.25">
      <c r="D44" s="107"/>
      <c r="G44" s="106">
        <f>H44/F41</f>
        <v>0.46944550331365242</v>
      </c>
      <c r="H44" s="108">
        <f>'Summary Sheet'!C4</f>
        <v>268655404</v>
      </c>
      <c r="I44" s="109">
        <f>H44/10^7</f>
        <v>26.8655404</v>
      </c>
    </row>
    <row r="45" spans="1:9" x14ac:dyDescent="0.25">
      <c r="H45" s="106">
        <f>H44/F41</f>
        <v>0.46944550331365242</v>
      </c>
      <c r="I45" s="30">
        <v>20.18</v>
      </c>
    </row>
    <row r="46" spans="1:9" x14ac:dyDescent="0.25">
      <c r="I46" s="109">
        <f>I45-I44</f>
        <v>-6.6855404000000007</v>
      </c>
    </row>
    <row r="48" spans="1:9" ht="15.75" x14ac:dyDescent="0.25">
      <c r="H48" s="49"/>
    </row>
    <row r="49" spans="8:8" x14ac:dyDescent="0.25">
      <c r="H49" s="109"/>
    </row>
  </sheetData>
  <mergeCells count="1">
    <mergeCell ref="A41:B41"/>
  </mergeCells>
  <pageMargins left="0.7" right="0.7" top="0.75" bottom="0.75" header="0" footer="0"/>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1655AE-B082-4122-8D5C-0A3D46BC4123}">
  <dimension ref="A1:H133"/>
  <sheetViews>
    <sheetView topLeftCell="A100" workbookViewId="0">
      <selection activeCell="B2" sqref="B2:H132"/>
    </sheetView>
  </sheetViews>
  <sheetFormatPr defaultRowHeight="15" x14ac:dyDescent="0.25"/>
  <cols>
    <col min="1" max="1" width="7.7109375" bestFit="1" customWidth="1"/>
    <col min="2" max="2" width="34.7109375" bestFit="1" customWidth="1"/>
    <col min="3" max="3" width="21.85546875" bestFit="1" customWidth="1"/>
    <col min="4" max="4" width="13.42578125" bestFit="1" customWidth="1"/>
    <col min="5" max="5" width="20.28515625" bestFit="1" customWidth="1"/>
    <col min="6" max="6" width="16.140625" bestFit="1" customWidth="1"/>
    <col min="7" max="7" width="14.140625" bestFit="1" customWidth="1"/>
    <col min="8" max="8" width="105.140625" bestFit="1" customWidth="1"/>
  </cols>
  <sheetData>
    <row r="1" spans="1:8" ht="15.75" x14ac:dyDescent="0.25">
      <c r="A1" s="88" t="s">
        <v>31</v>
      </c>
      <c r="B1" s="88" t="s">
        <v>57</v>
      </c>
      <c r="C1" s="88" t="s">
        <v>58</v>
      </c>
      <c r="D1" s="89" t="s">
        <v>59</v>
      </c>
      <c r="E1" s="90" t="s">
        <v>60</v>
      </c>
      <c r="F1" s="90" t="s">
        <v>98</v>
      </c>
      <c r="G1" s="88" t="s">
        <v>61</v>
      </c>
      <c r="H1" s="88" t="s">
        <v>62</v>
      </c>
    </row>
    <row r="2" spans="1:8" ht="15.75" x14ac:dyDescent="0.25">
      <c r="A2" s="111">
        <v>118</v>
      </c>
      <c r="B2" s="77" t="s">
        <v>351</v>
      </c>
      <c r="C2" s="77" t="s">
        <v>63</v>
      </c>
      <c r="D2" s="91">
        <v>45383</v>
      </c>
      <c r="E2" s="76">
        <v>5</v>
      </c>
      <c r="F2" s="112">
        <v>14444</v>
      </c>
      <c r="G2" s="77" t="s">
        <v>97</v>
      </c>
      <c r="H2" s="77" t="s">
        <v>352</v>
      </c>
    </row>
    <row r="3" spans="1:8" ht="15.75" x14ac:dyDescent="0.25">
      <c r="A3" s="76">
        <v>119</v>
      </c>
      <c r="B3" s="77" t="s">
        <v>275</v>
      </c>
      <c r="C3" s="77" t="s">
        <v>63</v>
      </c>
      <c r="D3" s="91">
        <v>45384</v>
      </c>
      <c r="E3" s="76">
        <v>2</v>
      </c>
      <c r="F3" s="112">
        <v>54006</v>
      </c>
      <c r="G3" s="77" t="s">
        <v>97</v>
      </c>
      <c r="H3" s="77" t="s">
        <v>353</v>
      </c>
    </row>
    <row r="4" spans="1:8" ht="15.75" x14ac:dyDescent="0.25">
      <c r="A4" s="76">
        <v>120</v>
      </c>
      <c r="B4" s="77" t="s">
        <v>275</v>
      </c>
      <c r="C4" s="77" t="s">
        <v>63</v>
      </c>
      <c r="D4" s="91">
        <v>45385</v>
      </c>
      <c r="E4" s="76">
        <v>4</v>
      </c>
      <c r="F4" s="112">
        <v>129084</v>
      </c>
      <c r="G4" s="77" t="s">
        <v>97</v>
      </c>
      <c r="H4" s="77" t="s">
        <v>354</v>
      </c>
    </row>
    <row r="5" spans="1:8" ht="15.75" x14ac:dyDescent="0.25">
      <c r="A5" s="76">
        <v>121</v>
      </c>
      <c r="B5" s="77" t="s">
        <v>275</v>
      </c>
      <c r="C5" s="77" t="s">
        <v>63</v>
      </c>
      <c r="D5" s="91">
        <v>45385</v>
      </c>
      <c r="E5" s="76">
        <v>3</v>
      </c>
      <c r="F5" s="112">
        <v>84062</v>
      </c>
      <c r="G5" s="77" t="s">
        <v>97</v>
      </c>
      <c r="H5" s="77" t="s">
        <v>355</v>
      </c>
    </row>
    <row r="6" spans="1:8" ht="15.75" x14ac:dyDescent="0.25">
      <c r="A6" s="76">
        <v>122</v>
      </c>
      <c r="B6" s="77" t="s">
        <v>351</v>
      </c>
      <c r="C6" s="77" t="s">
        <v>63</v>
      </c>
      <c r="D6" s="91">
        <v>45390</v>
      </c>
      <c r="E6" s="76">
        <v>15</v>
      </c>
      <c r="F6" s="112">
        <v>21158</v>
      </c>
      <c r="G6" s="77" t="s">
        <v>97</v>
      </c>
      <c r="H6" s="77" t="s">
        <v>356</v>
      </c>
    </row>
    <row r="7" spans="1:8" ht="15.75" x14ac:dyDescent="0.25">
      <c r="A7" s="76">
        <v>123</v>
      </c>
      <c r="B7" s="77" t="s">
        <v>357</v>
      </c>
      <c r="C7" s="77" t="s">
        <v>63</v>
      </c>
      <c r="D7" s="91">
        <v>45404</v>
      </c>
      <c r="E7" s="76">
        <v>1278</v>
      </c>
      <c r="F7" s="112">
        <v>61425</v>
      </c>
      <c r="G7" s="77" t="s">
        <v>97</v>
      </c>
      <c r="H7" s="77" t="s">
        <v>358</v>
      </c>
    </row>
    <row r="8" spans="1:8" ht="15.75" x14ac:dyDescent="0.25">
      <c r="A8" s="76">
        <v>124</v>
      </c>
      <c r="B8" s="77" t="s">
        <v>359</v>
      </c>
      <c r="C8" s="77" t="s">
        <v>63</v>
      </c>
      <c r="D8" s="91">
        <v>45404</v>
      </c>
      <c r="E8" s="76">
        <v>8</v>
      </c>
      <c r="F8" s="112">
        <v>47381</v>
      </c>
      <c r="G8" s="77" t="s">
        <v>97</v>
      </c>
      <c r="H8" s="77" t="s">
        <v>360</v>
      </c>
    </row>
    <row r="9" spans="1:8" ht="15.75" x14ac:dyDescent="0.25">
      <c r="A9" s="76">
        <v>125</v>
      </c>
      <c r="B9" s="77" t="s">
        <v>357</v>
      </c>
      <c r="C9" s="77" t="s">
        <v>63</v>
      </c>
      <c r="D9" s="91">
        <v>45412</v>
      </c>
      <c r="E9" s="76">
        <v>1295</v>
      </c>
      <c r="F9" s="112">
        <v>45675</v>
      </c>
      <c r="G9" s="77" t="s">
        <v>97</v>
      </c>
      <c r="H9" s="77" t="s">
        <v>361</v>
      </c>
    </row>
    <row r="10" spans="1:8" ht="15.75" x14ac:dyDescent="0.25">
      <c r="A10" s="76">
        <v>126</v>
      </c>
      <c r="B10" s="77" t="s">
        <v>275</v>
      </c>
      <c r="C10" s="77" t="s">
        <v>63</v>
      </c>
      <c r="D10" s="91">
        <v>45417</v>
      </c>
      <c r="E10" s="76">
        <v>12</v>
      </c>
      <c r="F10" s="113">
        <v>84039</v>
      </c>
      <c r="G10" s="77" t="s">
        <v>97</v>
      </c>
      <c r="H10" s="77" t="s">
        <v>362</v>
      </c>
    </row>
    <row r="11" spans="1:8" ht="15.75" x14ac:dyDescent="0.25">
      <c r="A11" s="76">
        <v>127</v>
      </c>
      <c r="B11" s="77" t="s">
        <v>275</v>
      </c>
      <c r="C11" s="77" t="s">
        <v>63</v>
      </c>
      <c r="D11" s="91">
        <v>45418</v>
      </c>
      <c r="E11" s="76">
        <v>14</v>
      </c>
      <c r="F11" s="113">
        <v>32096</v>
      </c>
      <c r="G11" s="77" t="s">
        <v>97</v>
      </c>
      <c r="H11" s="77" t="s">
        <v>363</v>
      </c>
    </row>
    <row r="12" spans="1:8" ht="15.75" x14ac:dyDescent="0.25">
      <c r="A12" s="76">
        <v>128</v>
      </c>
      <c r="B12" s="77" t="s">
        <v>364</v>
      </c>
      <c r="C12" s="77" t="s">
        <v>63</v>
      </c>
      <c r="D12" s="91">
        <v>45418</v>
      </c>
      <c r="E12" s="78" t="s">
        <v>365</v>
      </c>
      <c r="F12" s="113">
        <v>148425</v>
      </c>
      <c r="G12" s="77" t="s">
        <v>97</v>
      </c>
      <c r="H12" s="77" t="s">
        <v>366</v>
      </c>
    </row>
    <row r="13" spans="1:8" ht="15.75" x14ac:dyDescent="0.25">
      <c r="A13" s="76">
        <v>129</v>
      </c>
      <c r="B13" s="77" t="s">
        <v>275</v>
      </c>
      <c r="C13" s="77" t="s">
        <v>63</v>
      </c>
      <c r="D13" s="91">
        <v>45422</v>
      </c>
      <c r="E13" s="76">
        <v>16</v>
      </c>
      <c r="F13" s="113">
        <v>48144</v>
      </c>
      <c r="G13" s="77" t="s">
        <v>97</v>
      </c>
      <c r="H13" s="77" t="s">
        <v>363</v>
      </c>
    </row>
    <row r="14" spans="1:8" ht="15.75" x14ac:dyDescent="0.25">
      <c r="A14" s="76">
        <v>130</v>
      </c>
      <c r="B14" s="77" t="s">
        <v>367</v>
      </c>
      <c r="C14" s="77" t="s">
        <v>63</v>
      </c>
      <c r="D14" s="91">
        <v>45425</v>
      </c>
      <c r="E14" s="78" t="s">
        <v>368</v>
      </c>
      <c r="F14" s="113">
        <v>9947</v>
      </c>
      <c r="G14" s="77" t="s">
        <v>97</v>
      </c>
      <c r="H14" s="77" t="s">
        <v>369</v>
      </c>
    </row>
    <row r="15" spans="1:8" ht="15.75" x14ac:dyDescent="0.25">
      <c r="A15" s="76">
        <v>131</v>
      </c>
      <c r="B15" s="77" t="s">
        <v>370</v>
      </c>
      <c r="C15" s="77" t="s">
        <v>63</v>
      </c>
      <c r="D15" s="91">
        <v>45426</v>
      </c>
      <c r="E15" s="76" t="s">
        <v>371</v>
      </c>
      <c r="F15" s="113">
        <v>3474</v>
      </c>
      <c r="G15" s="77" t="s">
        <v>97</v>
      </c>
      <c r="H15" s="77" t="s">
        <v>372</v>
      </c>
    </row>
    <row r="16" spans="1:8" ht="15.75" x14ac:dyDescent="0.25">
      <c r="A16" s="76">
        <v>132</v>
      </c>
      <c r="B16" s="77" t="s">
        <v>69</v>
      </c>
      <c r="C16" s="77" t="s">
        <v>63</v>
      </c>
      <c r="D16" s="91">
        <v>45432</v>
      </c>
      <c r="E16" s="76" t="s">
        <v>373</v>
      </c>
      <c r="F16" s="113">
        <v>2055284</v>
      </c>
      <c r="G16" s="77" t="s">
        <v>97</v>
      </c>
      <c r="H16" s="77" t="s">
        <v>374</v>
      </c>
    </row>
    <row r="17" spans="1:8" ht="15.75" x14ac:dyDescent="0.25">
      <c r="A17" s="76">
        <v>133</v>
      </c>
      <c r="B17" s="77" t="s">
        <v>357</v>
      </c>
      <c r="C17" s="77" t="s">
        <v>63</v>
      </c>
      <c r="D17" s="91">
        <v>45436</v>
      </c>
      <c r="E17" s="76">
        <v>1335</v>
      </c>
      <c r="F17" s="113">
        <v>23310</v>
      </c>
      <c r="G17" s="77" t="s">
        <v>97</v>
      </c>
      <c r="H17" s="77" t="s">
        <v>361</v>
      </c>
    </row>
    <row r="18" spans="1:8" ht="15.75" x14ac:dyDescent="0.25">
      <c r="A18" s="76">
        <v>134</v>
      </c>
      <c r="B18" s="77" t="s">
        <v>367</v>
      </c>
      <c r="C18" s="77" t="s">
        <v>63</v>
      </c>
      <c r="D18" s="91">
        <v>45437</v>
      </c>
      <c r="E18" s="78" t="s">
        <v>375</v>
      </c>
      <c r="F18" s="113">
        <v>11862</v>
      </c>
      <c r="G18" s="77" t="s">
        <v>97</v>
      </c>
      <c r="H18" s="77" t="s">
        <v>376</v>
      </c>
    </row>
    <row r="19" spans="1:8" ht="15.75" x14ac:dyDescent="0.25">
      <c r="A19" s="76">
        <v>135</v>
      </c>
      <c r="B19" s="77" t="s">
        <v>66</v>
      </c>
      <c r="C19" s="77" t="s">
        <v>63</v>
      </c>
      <c r="D19" s="91">
        <v>45440</v>
      </c>
      <c r="E19" s="76" t="s">
        <v>377</v>
      </c>
      <c r="F19" s="113">
        <v>216742</v>
      </c>
      <c r="G19" s="77" t="s">
        <v>97</v>
      </c>
      <c r="H19" s="77" t="s">
        <v>378</v>
      </c>
    </row>
    <row r="20" spans="1:8" ht="15.75" x14ac:dyDescent="0.25">
      <c r="A20" s="76">
        <v>136</v>
      </c>
      <c r="B20" s="77" t="s">
        <v>69</v>
      </c>
      <c r="C20" s="77" t="s">
        <v>63</v>
      </c>
      <c r="D20" s="91">
        <v>45440</v>
      </c>
      <c r="E20" s="76" t="s">
        <v>379</v>
      </c>
      <c r="F20" s="113">
        <v>1993876</v>
      </c>
      <c r="G20" s="77" t="s">
        <v>97</v>
      </c>
      <c r="H20" s="77" t="s">
        <v>374</v>
      </c>
    </row>
    <row r="21" spans="1:8" ht="15.75" x14ac:dyDescent="0.25">
      <c r="A21" s="76">
        <v>137</v>
      </c>
      <c r="B21" s="77" t="s">
        <v>367</v>
      </c>
      <c r="C21" s="77" t="s">
        <v>63</v>
      </c>
      <c r="D21" s="91">
        <v>45434</v>
      </c>
      <c r="E21" s="78" t="s">
        <v>380</v>
      </c>
      <c r="F21" s="113">
        <v>20432</v>
      </c>
      <c r="G21" s="77" t="s">
        <v>97</v>
      </c>
      <c r="H21" s="77" t="s">
        <v>381</v>
      </c>
    </row>
    <row r="22" spans="1:8" ht="15.75" x14ac:dyDescent="0.25">
      <c r="A22" s="76">
        <v>138</v>
      </c>
      <c r="B22" s="77" t="s">
        <v>382</v>
      </c>
      <c r="C22" s="77" t="s">
        <v>63</v>
      </c>
      <c r="D22" s="91">
        <v>45428</v>
      </c>
      <c r="E22" s="76" t="s">
        <v>383</v>
      </c>
      <c r="F22" s="113">
        <v>8095</v>
      </c>
      <c r="G22" s="77" t="s">
        <v>97</v>
      </c>
      <c r="H22" s="77" t="s">
        <v>384</v>
      </c>
    </row>
    <row r="23" spans="1:8" ht="15.75" x14ac:dyDescent="0.25">
      <c r="A23" s="76">
        <v>139</v>
      </c>
      <c r="B23" s="77" t="s">
        <v>66</v>
      </c>
      <c r="C23" s="77" t="s">
        <v>63</v>
      </c>
      <c r="D23" s="91">
        <v>45442</v>
      </c>
      <c r="E23" s="76" t="s">
        <v>385</v>
      </c>
      <c r="F23" s="113">
        <v>135828</v>
      </c>
      <c r="G23" s="77" t="s">
        <v>97</v>
      </c>
      <c r="H23" s="77" t="s">
        <v>252</v>
      </c>
    </row>
    <row r="24" spans="1:8" ht="15.75" x14ac:dyDescent="0.25">
      <c r="A24" s="76">
        <v>140</v>
      </c>
      <c r="B24" s="77" t="s">
        <v>66</v>
      </c>
      <c r="C24" s="77" t="s">
        <v>63</v>
      </c>
      <c r="D24" s="91">
        <v>45439</v>
      </c>
      <c r="E24" s="76" t="s">
        <v>386</v>
      </c>
      <c r="F24" s="113">
        <v>41008</v>
      </c>
      <c r="G24" s="77" t="s">
        <v>97</v>
      </c>
      <c r="H24" s="77" t="s">
        <v>387</v>
      </c>
    </row>
    <row r="25" spans="1:8" ht="15.75" x14ac:dyDescent="0.25">
      <c r="A25" s="76">
        <v>141</v>
      </c>
      <c r="B25" s="77" t="s">
        <v>66</v>
      </c>
      <c r="C25" s="77" t="s">
        <v>63</v>
      </c>
      <c r="D25" s="91">
        <v>45443</v>
      </c>
      <c r="E25" s="76" t="s">
        <v>388</v>
      </c>
      <c r="F25" s="113">
        <v>17464</v>
      </c>
      <c r="G25" s="77" t="s">
        <v>97</v>
      </c>
      <c r="H25" s="77" t="s">
        <v>389</v>
      </c>
    </row>
    <row r="26" spans="1:8" ht="15.75" x14ac:dyDescent="0.25">
      <c r="A26" s="76">
        <v>142</v>
      </c>
      <c r="B26" s="77" t="s">
        <v>390</v>
      </c>
      <c r="C26" s="77" t="s">
        <v>63</v>
      </c>
      <c r="D26" s="91">
        <v>45444</v>
      </c>
      <c r="E26" s="76">
        <v>755</v>
      </c>
      <c r="F26" s="114">
        <v>27350</v>
      </c>
      <c r="G26" s="77" t="s">
        <v>97</v>
      </c>
      <c r="H26" s="77" t="s">
        <v>391</v>
      </c>
    </row>
    <row r="27" spans="1:8" ht="15.75" x14ac:dyDescent="0.25">
      <c r="A27" s="76">
        <v>143</v>
      </c>
      <c r="B27" s="77" t="s">
        <v>392</v>
      </c>
      <c r="C27" s="77" t="s">
        <v>63</v>
      </c>
      <c r="D27" s="91">
        <v>45430</v>
      </c>
      <c r="E27" s="76" t="s">
        <v>393</v>
      </c>
      <c r="F27" s="113">
        <v>53808</v>
      </c>
      <c r="G27" s="77" t="s">
        <v>97</v>
      </c>
      <c r="H27" s="77" t="s">
        <v>394</v>
      </c>
    </row>
    <row r="28" spans="1:8" ht="15.75" x14ac:dyDescent="0.25">
      <c r="A28" s="76">
        <v>144</v>
      </c>
      <c r="B28" s="77" t="s">
        <v>392</v>
      </c>
      <c r="C28" s="77" t="s">
        <v>63</v>
      </c>
      <c r="D28" s="91">
        <v>45430</v>
      </c>
      <c r="E28" s="76" t="s">
        <v>395</v>
      </c>
      <c r="F28" s="113">
        <v>53808</v>
      </c>
      <c r="G28" s="77" t="s">
        <v>97</v>
      </c>
      <c r="H28" s="77" t="s">
        <v>394</v>
      </c>
    </row>
    <row r="29" spans="1:8" ht="15.75" x14ac:dyDescent="0.25">
      <c r="A29" s="76">
        <v>145</v>
      </c>
      <c r="B29" s="77" t="s">
        <v>392</v>
      </c>
      <c r="C29" s="77" t="s">
        <v>63</v>
      </c>
      <c r="D29" s="91">
        <v>45430</v>
      </c>
      <c r="E29" s="76" t="s">
        <v>396</v>
      </c>
      <c r="F29" s="113">
        <v>53808</v>
      </c>
      <c r="G29" s="77" t="s">
        <v>97</v>
      </c>
      <c r="H29" s="77" t="s">
        <v>394</v>
      </c>
    </row>
    <row r="30" spans="1:8" ht="15.75" x14ac:dyDescent="0.25">
      <c r="A30" s="76">
        <v>146</v>
      </c>
      <c r="B30" s="77" t="s">
        <v>392</v>
      </c>
      <c r="C30" s="77" t="s">
        <v>63</v>
      </c>
      <c r="D30" s="91">
        <v>45430</v>
      </c>
      <c r="E30" s="76" t="s">
        <v>397</v>
      </c>
      <c r="F30" s="113">
        <v>53808</v>
      </c>
      <c r="G30" s="77" t="s">
        <v>97</v>
      </c>
      <c r="H30" s="77" t="s">
        <v>394</v>
      </c>
    </row>
    <row r="31" spans="1:8" ht="15.75" x14ac:dyDescent="0.25">
      <c r="A31" s="76">
        <v>147</v>
      </c>
      <c r="B31" s="77" t="s">
        <v>392</v>
      </c>
      <c r="C31" s="77" t="s">
        <v>63</v>
      </c>
      <c r="D31" s="91">
        <v>45430</v>
      </c>
      <c r="E31" s="76" t="s">
        <v>398</v>
      </c>
      <c r="F31" s="113">
        <v>53808</v>
      </c>
      <c r="G31" s="77" t="s">
        <v>97</v>
      </c>
      <c r="H31" s="77" t="s">
        <v>394</v>
      </c>
    </row>
    <row r="32" spans="1:8" ht="15.75" x14ac:dyDescent="0.25">
      <c r="A32" s="76">
        <v>148</v>
      </c>
      <c r="B32" s="77" t="s">
        <v>392</v>
      </c>
      <c r="C32" s="77" t="s">
        <v>63</v>
      </c>
      <c r="D32" s="91">
        <v>45430</v>
      </c>
      <c r="E32" s="76" t="s">
        <v>399</v>
      </c>
      <c r="F32" s="113">
        <v>53808</v>
      </c>
      <c r="G32" s="77" t="s">
        <v>97</v>
      </c>
      <c r="H32" s="77" t="s">
        <v>394</v>
      </c>
    </row>
    <row r="33" spans="1:8" ht="15.75" x14ac:dyDescent="0.25">
      <c r="A33" s="76">
        <v>149</v>
      </c>
      <c r="B33" s="77" t="s">
        <v>392</v>
      </c>
      <c r="C33" s="77" t="s">
        <v>63</v>
      </c>
      <c r="D33" s="91">
        <v>45431</v>
      </c>
      <c r="E33" s="76" t="s">
        <v>400</v>
      </c>
      <c r="F33" s="113">
        <v>53808</v>
      </c>
      <c r="G33" s="77" t="s">
        <v>97</v>
      </c>
      <c r="H33" s="77" t="s">
        <v>394</v>
      </c>
    </row>
    <row r="34" spans="1:8" ht="15.75" x14ac:dyDescent="0.25">
      <c r="A34" s="76">
        <v>150</v>
      </c>
      <c r="B34" s="77" t="s">
        <v>392</v>
      </c>
      <c r="C34" s="77" t="s">
        <v>63</v>
      </c>
      <c r="D34" s="91">
        <v>45430</v>
      </c>
      <c r="E34" s="76" t="s">
        <v>401</v>
      </c>
      <c r="F34" s="113">
        <v>53808</v>
      </c>
      <c r="G34" s="77" t="s">
        <v>97</v>
      </c>
      <c r="H34" s="77" t="s">
        <v>394</v>
      </c>
    </row>
    <row r="35" spans="1:8" ht="15.75" x14ac:dyDescent="0.25">
      <c r="A35" s="76">
        <v>151</v>
      </c>
      <c r="B35" s="77" t="s">
        <v>392</v>
      </c>
      <c r="C35" s="77" t="s">
        <v>63</v>
      </c>
      <c r="D35" s="91">
        <v>45431</v>
      </c>
      <c r="E35" s="76" t="s">
        <v>402</v>
      </c>
      <c r="F35" s="113">
        <v>53808</v>
      </c>
      <c r="G35" s="77" t="s">
        <v>97</v>
      </c>
      <c r="H35" s="77" t="s">
        <v>394</v>
      </c>
    </row>
    <row r="36" spans="1:8" ht="15.75" x14ac:dyDescent="0.25">
      <c r="A36" s="76">
        <v>152</v>
      </c>
      <c r="B36" s="77" t="s">
        <v>392</v>
      </c>
      <c r="C36" s="77" t="s">
        <v>63</v>
      </c>
      <c r="D36" s="91">
        <v>45431</v>
      </c>
      <c r="E36" s="76" t="s">
        <v>403</v>
      </c>
      <c r="F36" s="113">
        <v>53808</v>
      </c>
      <c r="G36" s="77" t="s">
        <v>97</v>
      </c>
      <c r="H36" s="77" t="s">
        <v>394</v>
      </c>
    </row>
    <row r="37" spans="1:8" ht="15.75" x14ac:dyDescent="0.25">
      <c r="A37" s="76">
        <v>153</v>
      </c>
      <c r="B37" s="77" t="s">
        <v>392</v>
      </c>
      <c r="C37" s="77" t="s">
        <v>63</v>
      </c>
      <c r="D37" s="91">
        <v>45430</v>
      </c>
      <c r="E37" s="76" t="s">
        <v>404</v>
      </c>
      <c r="F37" s="113">
        <v>53808</v>
      </c>
      <c r="G37" s="77" t="s">
        <v>97</v>
      </c>
      <c r="H37" s="77" t="s">
        <v>394</v>
      </c>
    </row>
    <row r="38" spans="1:8" ht="15.75" x14ac:dyDescent="0.25">
      <c r="A38" s="76">
        <v>154</v>
      </c>
      <c r="B38" s="77" t="s">
        <v>392</v>
      </c>
      <c r="C38" s="77" t="s">
        <v>63</v>
      </c>
      <c r="D38" s="91">
        <v>45430</v>
      </c>
      <c r="E38" s="76" t="s">
        <v>405</v>
      </c>
      <c r="F38" s="113">
        <v>53808</v>
      </c>
      <c r="G38" s="77" t="s">
        <v>97</v>
      </c>
      <c r="H38" s="77" t="s">
        <v>394</v>
      </c>
    </row>
    <row r="39" spans="1:8" ht="15.75" x14ac:dyDescent="0.25">
      <c r="A39" s="76">
        <v>155</v>
      </c>
      <c r="B39" s="77" t="s">
        <v>392</v>
      </c>
      <c r="C39" s="77" t="s">
        <v>63</v>
      </c>
      <c r="D39" s="91">
        <v>45431</v>
      </c>
      <c r="E39" s="76" t="s">
        <v>406</v>
      </c>
      <c r="F39" s="113">
        <v>53808</v>
      </c>
      <c r="G39" s="77" t="s">
        <v>97</v>
      </c>
      <c r="H39" s="77" t="s">
        <v>394</v>
      </c>
    </row>
    <row r="40" spans="1:8" ht="15.75" x14ac:dyDescent="0.25">
      <c r="A40" s="76">
        <v>156</v>
      </c>
      <c r="B40" s="77" t="s">
        <v>392</v>
      </c>
      <c r="C40" s="77" t="s">
        <v>63</v>
      </c>
      <c r="D40" s="91">
        <v>45431</v>
      </c>
      <c r="E40" s="76" t="s">
        <v>407</v>
      </c>
      <c r="F40" s="113">
        <v>53808</v>
      </c>
      <c r="G40" s="77" t="s">
        <v>97</v>
      </c>
      <c r="H40" s="77" t="s">
        <v>394</v>
      </c>
    </row>
    <row r="41" spans="1:8" ht="15.75" x14ac:dyDescent="0.25">
      <c r="A41" s="76">
        <v>157</v>
      </c>
      <c r="B41" s="77" t="s">
        <v>392</v>
      </c>
      <c r="C41" s="77" t="s">
        <v>63</v>
      </c>
      <c r="D41" s="91">
        <v>45431</v>
      </c>
      <c r="E41" s="76" t="s">
        <v>408</v>
      </c>
      <c r="F41" s="113">
        <v>53808</v>
      </c>
      <c r="G41" s="77" t="s">
        <v>97</v>
      </c>
      <c r="H41" s="77" t="s">
        <v>394</v>
      </c>
    </row>
    <row r="42" spans="1:8" ht="15.75" x14ac:dyDescent="0.25">
      <c r="A42" s="76">
        <v>158</v>
      </c>
      <c r="B42" s="77" t="s">
        <v>392</v>
      </c>
      <c r="C42" s="77" t="s">
        <v>63</v>
      </c>
      <c r="D42" s="91">
        <v>45431</v>
      </c>
      <c r="E42" s="76" t="s">
        <v>409</v>
      </c>
      <c r="F42" s="113">
        <v>53808</v>
      </c>
      <c r="G42" s="77" t="s">
        <v>97</v>
      </c>
      <c r="H42" s="77" t="s">
        <v>394</v>
      </c>
    </row>
    <row r="43" spans="1:8" ht="15.75" x14ac:dyDescent="0.25">
      <c r="A43" s="76">
        <v>159</v>
      </c>
      <c r="B43" s="77" t="s">
        <v>392</v>
      </c>
      <c r="C43" s="77" t="s">
        <v>63</v>
      </c>
      <c r="D43" s="91">
        <v>45431</v>
      </c>
      <c r="E43" s="76" t="s">
        <v>410</v>
      </c>
      <c r="F43" s="113">
        <v>53808</v>
      </c>
      <c r="G43" s="77" t="s">
        <v>97</v>
      </c>
      <c r="H43" s="77" t="s">
        <v>394</v>
      </c>
    </row>
    <row r="44" spans="1:8" ht="15.75" x14ac:dyDescent="0.25">
      <c r="A44" s="76">
        <v>160</v>
      </c>
      <c r="B44" s="77" t="s">
        <v>392</v>
      </c>
      <c r="C44" s="77" t="s">
        <v>63</v>
      </c>
      <c r="D44" s="91">
        <v>45431</v>
      </c>
      <c r="E44" s="76" t="s">
        <v>411</v>
      </c>
      <c r="F44" s="113">
        <v>53808</v>
      </c>
      <c r="G44" s="77" t="s">
        <v>97</v>
      </c>
      <c r="H44" s="77" t="s">
        <v>394</v>
      </c>
    </row>
    <row r="45" spans="1:8" ht="15.75" x14ac:dyDescent="0.25">
      <c r="A45" s="76">
        <v>161</v>
      </c>
      <c r="B45" s="77" t="s">
        <v>392</v>
      </c>
      <c r="C45" s="77" t="s">
        <v>63</v>
      </c>
      <c r="D45" s="91">
        <v>45431</v>
      </c>
      <c r="E45" s="76" t="s">
        <v>412</v>
      </c>
      <c r="F45" s="113">
        <v>53808</v>
      </c>
      <c r="G45" s="77" t="s">
        <v>97</v>
      </c>
      <c r="H45" s="77" t="s">
        <v>394</v>
      </c>
    </row>
    <row r="46" spans="1:8" ht="15.75" x14ac:dyDescent="0.25">
      <c r="A46" s="76">
        <v>162</v>
      </c>
      <c r="B46" s="77" t="s">
        <v>392</v>
      </c>
      <c r="C46" s="77" t="s">
        <v>63</v>
      </c>
      <c r="D46" s="91">
        <v>45431</v>
      </c>
      <c r="E46" s="76" t="s">
        <v>413</v>
      </c>
      <c r="F46" s="113">
        <v>53808</v>
      </c>
      <c r="G46" s="77" t="s">
        <v>97</v>
      </c>
      <c r="H46" s="77" t="s">
        <v>394</v>
      </c>
    </row>
    <row r="47" spans="1:8" ht="15.75" x14ac:dyDescent="0.25">
      <c r="A47" s="76">
        <v>163</v>
      </c>
      <c r="B47" s="77" t="s">
        <v>392</v>
      </c>
      <c r="C47" s="77" t="s">
        <v>63</v>
      </c>
      <c r="D47" s="91">
        <v>45431</v>
      </c>
      <c r="E47" s="76" t="s">
        <v>414</v>
      </c>
      <c r="F47" s="113">
        <v>49324</v>
      </c>
      <c r="G47" s="77" t="s">
        <v>97</v>
      </c>
      <c r="H47" s="77" t="s">
        <v>394</v>
      </c>
    </row>
    <row r="48" spans="1:8" ht="15.75" x14ac:dyDescent="0.25">
      <c r="A48" s="76">
        <v>164</v>
      </c>
      <c r="B48" s="77" t="s">
        <v>392</v>
      </c>
      <c r="C48" s="77" t="s">
        <v>63</v>
      </c>
      <c r="D48" s="91">
        <v>45431</v>
      </c>
      <c r="E48" s="76" t="s">
        <v>415</v>
      </c>
      <c r="F48" s="113">
        <v>53808</v>
      </c>
      <c r="G48" s="77" t="s">
        <v>97</v>
      </c>
      <c r="H48" s="77" t="s">
        <v>394</v>
      </c>
    </row>
    <row r="49" spans="1:8" ht="15.75" x14ac:dyDescent="0.25">
      <c r="A49" s="76">
        <v>165</v>
      </c>
      <c r="B49" s="77" t="s">
        <v>392</v>
      </c>
      <c r="C49" s="77" t="s">
        <v>63</v>
      </c>
      <c r="D49" s="91">
        <v>45431</v>
      </c>
      <c r="E49" s="76" t="s">
        <v>416</v>
      </c>
      <c r="F49" s="113">
        <v>53808</v>
      </c>
      <c r="G49" s="77" t="s">
        <v>97</v>
      </c>
      <c r="H49" s="77" t="s">
        <v>394</v>
      </c>
    </row>
    <row r="50" spans="1:8" ht="15.75" x14ac:dyDescent="0.25">
      <c r="A50" s="76">
        <v>166</v>
      </c>
      <c r="B50" s="77" t="s">
        <v>392</v>
      </c>
      <c r="C50" s="77" t="s">
        <v>63</v>
      </c>
      <c r="D50" s="91">
        <v>45431</v>
      </c>
      <c r="E50" s="76" t="s">
        <v>417</v>
      </c>
      <c r="F50" s="113">
        <v>53808</v>
      </c>
      <c r="G50" s="77" t="s">
        <v>97</v>
      </c>
      <c r="H50" s="77" t="s">
        <v>394</v>
      </c>
    </row>
    <row r="51" spans="1:8" ht="15.75" x14ac:dyDescent="0.25">
      <c r="A51" s="76">
        <v>167</v>
      </c>
      <c r="B51" s="77" t="s">
        <v>392</v>
      </c>
      <c r="C51" s="77" t="s">
        <v>63</v>
      </c>
      <c r="D51" s="91">
        <v>45431</v>
      </c>
      <c r="E51" s="76" t="s">
        <v>418</v>
      </c>
      <c r="F51" s="113">
        <v>53808</v>
      </c>
      <c r="G51" s="77" t="s">
        <v>97</v>
      </c>
      <c r="H51" s="77" t="s">
        <v>394</v>
      </c>
    </row>
    <row r="52" spans="1:8" ht="15.75" x14ac:dyDescent="0.25">
      <c r="A52" s="76">
        <v>168</v>
      </c>
      <c r="B52" s="77" t="s">
        <v>392</v>
      </c>
      <c r="C52" s="77" t="s">
        <v>63</v>
      </c>
      <c r="D52" s="91">
        <v>45431</v>
      </c>
      <c r="E52" s="76" t="s">
        <v>419</v>
      </c>
      <c r="F52" s="113">
        <v>53808</v>
      </c>
      <c r="G52" s="77" t="s">
        <v>97</v>
      </c>
      <c r="H52" s="77" t="s">
        <v>394</v>
      </c>
    </row>
    <row r="53" spans="1:8" ht="15.75" x14ac:dyDescent="0.25">
      <c r="A53" s="76">
        <v>169</v>
      </c>
      <c r="B53" s="77" t="s">
        <v>392</v>
      </c>
      <c r="C53" s="77" t="s">
        <v>63</v>
      </c>
      <c r="D53" s="91">
        <v>45431</v>
      </c>
      <c r="E53" s="76" t="s">
        <v>420</v>
      </c>
      <c r="F53" s="113">
        <v>53808</v>
      </c>
      <c r="G53" s="77" t="s">
        <v>97</v>
      </c>
      <c r="H53" s="77" t="s">
        <v>394</v>
      </c>
    </row>
    <row r="54" spans="1:8" ht="15.75" x14ac:dyDescent="0.25">
      <c r="A54" s="76">
        <v>170</v>
      </c>
      <c r="B54" s="77" t="s">
        <v>392</v>
      </c>
      <c r="C54" s="77" t="s">
        <v>63</v>
      </c>
      <c r="D54" s="91">
        <v>45431</v>
      </c>
      <c r="E54" s="76" t="s">
        <v>421</v>
      </c>
      <c r="F54" s="113">
        <v>53808</v>
      </c>
      <c r="G54" s="77" t="s">
        <v>97</v>
      </c>
      <c r="H54" s="77" t="s">
        <v>394</v>
      </c>
    </row>
    <row r="55" spans="1:8" ht="15.75" x14ac:dyDescent="0.25">
      <c r="A55" s="76">
        <v>171</v>
      </c>
      <c r="B55" s="77" t="s">
        <v>392</v>
      </c>
      <c r="C55" s="77" t="s">
        <v>63</v>
      </c>
      <c r="D55" s="91">
        <v>45431</v>
      </c>
      <c r="E55" s="76" t="s">
        <v>422</v>
      </c>
      <c r="F55" s="113">
        <v>53808</v>
      </c>
      <c r="G55" s="77" t="s">
        <v>97</v>
      </c>
      <c r="H55" s="77" t="s">
        <v>394</v>
      </c>
    </row>
    <row r="56" spans="1:8" ht="15.75" x14ac:dyDescent="0.25">
      <c r="A56" s="76">
        <v>172</v>
      </c>
      <c r="B56" s="77" t="s">
        <v>392</v>
      </c>
      <c r="C56" s="77" t="s">
        <v>63</v>
      </c>
      <c r="D56" s="91">
        <v>45431</v>
      </c>
      <c r="E56" s="76" t="s">
        <v>423</v>
      </c>
      <c r="F56" s="113">
        <v>53808</v>
      </c>
      <c r="G56" s="77" t="s">
        <v>97</v>
      </c>
      <c r="H56" s="77" t="s">
        <v>394</v>
      </c>
    </row>
    <row r="57" spans="1:8" ht="15.75" x14ac:dyDescent="0.25">
      <c r="A57" s="76">
        <v>173</v>
      </c>
      <c r="B57" s="77" t="s">
        <v>392</v>
      </c>
      <c r="C57" s="77" t="s">
        <v>63</v>
      </c>
      <c r="D57" s="91">
        <v>45431</v>
      </c>
      <c r="E57" s="76" t="s">
        <v>424</v>
      </c>
      <c r="F57" s="113">
        <v>53808</v>
      </c>
      <c r="G57" s="77" t="s">
        <v>97</v>
      </c>
      <c r="H57" s="77" t="s">
        <v>394</v>
      </c>
    </row>
    <row r="58" spans="1:8" ht="15.75" x14ac:dyDescent="0.25">
      <c r="A58" s="76">
        <v>174</v>
      </c>
      <c r="B58" s="77" t="s">
        <v>392</v>
      </c>
      <c r="C58" s="77" t="s">
        <v>63</v>
      </c>
      <c r="D58" s="91">
        <v>45431</v>
      </c>
      <c r="E58" s="76" t="s">
        <v>425</v>
      </c>
      <c r="F58" s="113">
        <v>53808</v>
      </c>
      <c r="G58" s="77" t="s">
        <v>97</v>
      </c>
      <c r="H58" s="77" t="s">
        <v>394</v>
      </c>
    </row>
    <row r="59" spans="1:8" ht="15.75" x14ac:dyDescent="0.25">
      <c r="A59" s="76">
        <v>175</v>
      </c>
      <c r="B59" s="77" t="s">
        <v>392</v>
      </c>
      <c r="C59" s="77" t="s">
        <v>63</v>
      </c>
      <c r="D59" s="91">
        <v>45431</v>
      </c>
      <c r="E59" s="76" t="s">
        <v>426</v>
      </c>
      <c r="F59" s="113">
        <v>53808</v>
      </c>
      <c r="G59" s="77" t="s">
        <v>97</v>
      </c>
      <c r="H59" s="77" t="s">
        <v>394</v>
      </c>
    </row>
    <row r="60" spans="1:8" ht="15.75" x14ac:dyDescent="0.25">
      <c r="A60" s="76">
        <v>176</v>
      </c>
      <c r="B60" s="77" t="s">
        <v>392</v>
      </c>
      <c r="C60" s="77" t="s">
        <v>63</v>
      </c>
      <c r="D60" s="91">
        <v>45431</v>
      </c>
      <c r="E60" s="76" t="s">
        <v>427</v>
      </c>
      <c r="F60" s="113">
        <v>53808</v>
      </c>
      <c r="G60" s="77" t="s">
        <v>97</v>
      </c>
      <c r="H60" s="77" t="s">
        <v>394</v>
      </c>
    </row>
    <row r="61" spans="1:8" ht="15.75" x14ac:dyDescent="0.25">
      <c r="A61" s="76">
        <v>177</v>
      </c>
      <c r="B61" s="77" t="s">
        <v>392</v>
      </c>
      <c r="C61" s="77" t="s">
        <v>63</v>
      </c>
      <c r="D61" s="91">
        <v>45431</v>
      </c>
      <c r="E61" s="76" t="s">
        <v>428</v>
      </c>
      <c r="F61" s="113">
        <v>58292</v>
      </c>
      <c r="G61" s="77" t="s">
        <v>97</v>
      </c>
      <c r="H61" s="77" t="s">
        <v>394</v>
      </c>
    </row>
    <row r="62" spans="1:8" ht="15.75" x14ac:dyDescent="0.25">
      <c r="A62" s="76">
        <v>178</v>
      </c>
      <c r="B62" s="77" t="s">
        <v>392</v>
      </c>
      <c r="C62" s="77" t="s">
        <v>63</v>
      </c>
      <c r="D62" s="91">
        <v>45430</v>
      </c>
      <c r="E62" s="76" t="s">
        <v>429</v>
      </c>
      <c r="F62" s="113">
        <v>53808</v>
      </c>
      <c r="G62" s="77" t="s">
        <v>97</v>
      </c>
      <c r="H62" s="77" t="s">
        <v>394</v>
      </c>
    </row>
    <row r="63" spans="1:8" ht="15.75" x14ac:dyDescent="0.25">
      <c r="A63" s="76">
        <v>179</v>
      </c>
      <c r="B63" s="77" t="s">
        <v>275</v>
      </c>
      <c r="C63" s="77" t="s">
        <v>63</v>
      </c>
      <c r="D63" s="91">
        <v>45445</v>
      </c>
      <c r="E63" s="76">
        <v>22</v>
      </c>
      <c r="F63" s="114">
        <v>59354</v>
      </c>
      <c r="G63" s="77" t="s">
        <v>97</v>
      </c>
      <c r="H63" s="77" t="s">
        <v>430</v>
      </c>
    </row>
    <row r="64" spans="1:8" ht="15.75" x14ac:dyDescent="0.25">
      <c r="A64" s="76">
        <v>180</v>
      </c>
      <c r="B64" s="77" t="s">
        <v>275</v>
      </c>
      <c r="C64" s="77" t="s">
        <v>63</v>
      </c>
      <c r="D64" s="91">
        <v>45446</v>
      </c>
      <c r="E64" s="76">
        <v>24</v>
      </c>
      <c r="F64" s="114">
        <v>35140</v>
      </c>
      <c r="G64" s="77" t="s">
        <v>97</v>
      </c>
      <c r="H64" s="77" t="s">
        <v>431</v>
      </c>
    </row>
    <row r="65" spans="1:8" ht="15.75" x14ac:dyDescent="0.25">
      <c r="A65" s="76">
        <v>181</v>
      </c>
      <c r="B65" s="77" t="s">
        <v>275</v>
      </c>
      <c r="C65" s="77" t="s">
        <v>63</v>
      </c>
      <c r="D65" s="91">
        <v>45447</v>
      </c>
      <c r="E65" s="76">
        <v>26</v>
      </c>
      <c r="F65" s="114">
        <v>70179</v>
      </c>
      <c r="G65" s="77" t="s">
        <v>97</v>
      </c>
      <c r="H65" s="77" t="s">
        <v>432</v>
      </c>
    </row>
    <row r="66" spans="1:8" ht="15.75" x14ac:dyDescent="0.25">
      <c r="A66" s="76">
        <v>182</v>
      </c>
      <c r="B66" s="77" t="s">
        <v>433</v>
      </c>
      <c r="C66" s="77" t="s">
        <v>63</v>
      </c>
      <c r="D66" s="91">
        <v>45449</v>
      </c>
      <c r="E66" s="76">
        <v>68</v>
      </c>
      <c r="F66" s="114">
        <v>85054</v>
      </c>
      <c r="G66" s="77" t="s">
        <v>97</v>
      </c>
      <c r="H66" s="77" t="s">
        <v>434</v>
      </c>
    </row>
    <row r="67" spans="1:8" ht="15.75" x14ac:dyDescent="0.25">
      <c r="A67" s="76">
        <v>183</v>
      </c>
      <c r="B67" s="77" t="s">
        <v>370</v>
      </c>
      <c r="C67" s="77" t="s">
        <v>63</v>
      </c>
      <c r="D67" s="91">
        <v>45453</v>
      </c>
      <c r="E67" s="76" t="s">
        <v>435</v>
      </c>
      <c r="F67" s="114">
        <v>10547</v>
      </c>
      <c r="G67" s="77" t="s">
        <v>97</v>
      </c>
      <c r="H67" s="77" t="s">
        <v>436</v>
      </c>
    </row>
    <row r="68" spans="1:8" ht="15.75" x14ac:dyDescent="0.25">
      <c r="A68" s="76">
        <v>185</v>
      </c>
      <c r="B68" s="77" t="s">
        <v>438</v>
      </c>
      <c r="C68" s="77" t="s">
        <v>63</v>
      </c>
      <c r="D68" s="91">
        <v>45383</v>
      </c>
      <c r="E68" s="76">
        <v>4451</v>
      </c>
      <c r="F68" s="112">
        <v>11800</v>
      </c>
      <c r="G68" s="77" t="s">
        <v>97</v>
      </c>
      <c r="H68" s="77" t="s">
        <v>439</v>
      </c>
    </row>
    <row r="69" spans="1:8" ht="15.75" x14ac:dyDescent="0.25">
      <c r="A69" s="76">
        <v>186</v>
      </c>
      <c r="B69" s="77" t="s">
        <v>440</v>
      </c>
      <c r="C69" s="77" t="s">
        <v>63</v>
      </c>
      <c r="D69" s="91">
        <v>45384</v>
      </c>
      <c r="E69" s="76">
        <v>1010</v>
      </c>
      <c r="F69" s="112">
        <v>14500</v>
      </c>
      <c r="G69" s="77" t="s">
        <v>97</v>
      </c>
      <c r="H69" s="77" t="s">
        <v>441</v>
      </c>
    </row>
    <row r="70" spans="1:8" ht="15.75" x14ac:dyDescent="0.25">
      <c r="A70" s="76">
        <v>187</v>
      </c>
      <c r="B70" s="77" t="s">
        <v>286</v>
      </c>
      <c r="C70" s="77" t="s">
        <v>63</v>
      </c>
      <c r="D70" s="91">
        <v>45390</v>
      </c>
      <c r="E70" s="76" t="s">
        <v>442</v>
      </c>
      <c r="F70" s="112">
        <v>11800000</v>
      </c>
      <c r="G70" s="77" t="s">
        <v>97</v>
      </c>
      <c r="H70" s="77" t="s">
        <v>443</v>
      </c>
    </row>
    <row r="71" spans="1:8" ht="15.75" x14ac:dyDescent="0.25">
      <c r="A71" s="76">
        <v>188</v>
      </c>
      <c r="B71" s="77" t="s">
        <v>444</v>
      </c>
      <c r="C71" s="77" t="s">
        <v>63</v>
      </c>
      <c r="D71" s="91">
        <v>45389</v>
      </c>
      <c r="E71" s="78" t="s">
        <v>445</v>
      </c>
      <c r="F71" s="112">
        <v>6720</v>
      </c>
      <c r="G71" s="77" t="s">
        <v>97</v>
      </c>
      <c r="H71" s="77" t="s">
        <v>446</v>
      </c>
    </row>
    <row r="72" spans="1:8" ht="15.75" x14ac:dyDescent="0.25">
      <c r="A72" s="76">
        <v>189</v>
      </c>
      <c r="B72" s="77" t="s">
        <v>447</v>
      </c>
      <c r="C72" s="77" t="s">
        <v>63</v>
      </c>
      <c r="D72" s="91">
        <v>45389</v>
      </c>
      <c r="E72" s="76"/>
      <c r="F72" s="112">
        <v>14400</v>
      </c>
      <c r="G72" s="77" t="s">
        <v>97</v>
      </c>
      <c r="H72" s="77" t="s">
        <v>448</v>
      </c>
    </row>
    <row r="73" spans="1:8" ht="15.75" x14ac:dyDescent="0.25">
      <c r="A73" s="76">
        <v>190</v>
      </c>
      <c r="B73" s="77" t="s">
        <v>449</v>
      </c>
      <c r="C73" s="77" t="s">
        <v>63</v>
      </c>
      <c r="D73" s="91">
        <v>45398</v>
      </c>
      <c r="E73" s="76"/>
      <c r="F73" s="112">
        <v>4200</v>
      </c>
      <c r="G73" s="77" t="s">
        <v>97</v>
      </c>
      <c r="H73" s="77" t="s">
        <v>450</v>
      </c>
    </row>
    <row r="74" spans="1:8" ht="15.75" x14ac:dyDescent="0.25">
      <c r="A74" s="76">
        <v>191</v>
      </c>
      <c r="B74" s="77" t="s">
        <v>451</v>
      </c>
      <c r="C74" s="77" t="s">
        <v>63</v>
      </c>
      <c r="D74" s="91">
        <v>45398</v>
      </c>
      <c r="E74" s="76" t="s">
        <v>452</v>
      </c>
      <c r="F74" s="112">
        <v>3304</v>
      </c>
      <c r="G74" s="77" t="s">
        <v>97</v>
      </c>
      <c r="H74" s="77" t="s">
        <v>453</v>
      </c>
    </row>
    <row r="75" spans="1:8" ht="15.75" x14ac:dyDescent="0.25">
      <c r="A75" s="76">
        <v>193</v>
      </c>
      <c r="B75" s="77" t="s">
        <v>438</v>
      </c>
      <c r="C75" s="77" t="s">
        <v>63</v>
      </c>
      <c r="D75" s="91">
        <v>45413</v>
      </c>
      <c r="E75" s="76">
        <v>4501</v>
      </c>
      <c r="F75" s="113">
        <v>18000</v>
      </c>
      <c r="G75" s="77" t="s">
        <v>97</v>
      </c>
      <c r="H75" s="77" t="s">
        <v>454</v>
      </c>
    </row>
    <row r="76" spans="1:8" ht="15.75" x14ac:dyDescent="0.25">
      <c r="A76" s="76">
        <v>194</v>
      </c>
      <c r="B76" s="77" t="s">
        <v>455</v>
      </c>
      <c r="C76" s="77" t="s">
        <v>63</v>
      </c>
      <c r="D76" s="91">
        <v>45412</v>
      </c>
      <c r="E76" s="76">
        <v>423</v>
      </c>
      <c r="F76" s="112">
        <v>18000</v>
      </c>
      <c r="G76" s="77" t="s">
        <v>97</v>
      </c>
      <c r="H76" s="77" t="s">
        <v>456</v>
      </c>
    </row>
    <row r="77" spans="1:8" ht="15.75" x14ac:dyDescent="0.25">
      <c r="A77" s="76">
        <v>195</v>
      </c>
      <c r="B77" s="77" t="s">
        <v>275</v>
      </c>
      <c r="C77" s="77" t="s">
        <v>63</v>
      </c>
      <c r="D77" s="91">
        <v>45416</v>
      </c>
      <c r="E77" s="76">
        <v>10</v>
      </c>
      <c r="F77" s="113">
        <v>44259</v>
      </c>
      <c r="G77" s="77" t="s">
        <v>97</v>
      </c>
      <c r="H77" s="77" t="s">
        <v>457</v>
      </c>
    </row>
    <row r="78" spans="1:8" ht="15.75" x14ac:dyDescent="0.25">
      <c r="A78" s="76">
        <v>196</v>
      </c>
      <c r="B78" s="77" t="s">
        <v>440</v>
      </c>
      <c r="C78" s="77" t="s">
        <v>63</v>
      </c>
      <c r="D78" s="91">
        <v>45417</v>
      </c>
      <c r="E78" s="76">
        <v>1012</v>
      </c>
      <c r="F78" s="113">
        <v>14500</v>
      </c>
      <c r="G78" s="77" t="s">
        <v>97</v>
      </c>
      <c r="H78" s="77" t="s">
        <v>458</v>
      </c>
    </row>
    <row r="79" spans="1:8" ht="15.75" x14ac:dyDescent="0.25">
      <c r="A79" s="76">
        <v>197</v>
      </c>
      <c r="B79" s="77" t="s">
        <v>459</v>
      </c>
      <c r="C79" s="77" t="s">
        <v>63</v>
      </c>
      <c r="D79" s="91">
        <v>45426</v>
      </c>
      <c r="E79" s="76">
        <v>598</v>
      </c>
      <c r="F79" s="113">
        <v>5000</v>
      </c>
      <c r="G79" s="77" t="s">
        <v>97</v>
      </c>
      <c r="H79" s="77" t="s">
        <v>460</v>
      </c>
    </row>
    <row r="80" spans="1:8" ht="15.75" x14ac:dyDescent="0.25">
      <c r="A80" s="76">
        <v>198</v>
      </c>
      <c r="B80" s="77" t="s">
        <v>459</v>
      </c>
      <c r="C80" s="77" t="s">
        <v>63</v>
      </c>
      <c r="D80" s="91">
        <v>45426</v>
      </c>
      <c r="E80" s="76">
        <v>465</v>
      </c>
      <c r="F80" s="113">
        <v>10000</v>
      </c>
      <c r="G80" s="77" t="s">
        <v>97</v>
      </c>
      <c r="H80" s="77" t="s">
        <v>460</v>
      </c>
    </row>
    <row r="81" spans="1:8" ht="15.75" x14ac:dyDescent="0.25">
      <c r="A81" s="76">
        <v>199</v>
      </c>
      <c r="B81" s="77" t="s">
        <v>437</v>
      </c>
      <c r="C81" s="77" t="s">
        <v>63</v>
      </c>
      <c r="D81" s="91">
        <v>45444</v>
      </c>
      <c r="E81" s="76" t="s">
        <v>461</v>
      </c>
      <c r="F81" s="114">
        <v>92040</v>
      </c>
      <c r="G81" s="77" t="s">
        <v>97</v>
      </c>
      <c r="H81" s="77" t="s">
        <v>462</v>
      </c>
    </row>
    <row r="82" spans="1:8" ht="15.75" x14ac:dyDescent="0.25">
      <c r="A82" s="76">
        <v>202</v>
      </c>
      <c r="B82" s="77" t="s">
        <v>438</v>
      </c>
      <c r="C82" s="77" t="s">
        <v>63</v>
      </c>
      <c r="D82" s="91">
        <v>45444</v>
      </c>
      <c r="E82" s="76">
        <v>4551</v>
      </c>
      <c r="F82" s="114">
        <v>42200</v>
      </c>
      <c r="G82" s="77" t="s">
        <v>97</v>
      </c>
      <c r="H82" s="77" t="s">
        <v>454</v>
      </c>
    </row>
    <row r="83" spans="1:8" ht="15.75" x14ac:dyDescent="0.25">
      <c r="A83" s="76">
        <v>203</v>
      </c>
      <c r="B83" s="77" t="s">
        <v>463</v>
      </c>
      <c r="C83" s="77" t="s">
        <v>63</v>
      </c>
      <c r="D83" s="91">
        <v>45443</v>
      </c>
      <c r="E83" s="76">
        <v>8330</v>
      </c>
      <c r="F83" s="113">
        <v>7830</v>
      </c>
      <c r="G83" s="77" t="s">
        <v>97</v>
      </c>
      <c r="H83" s="77" t="s">
        <v>464</v>
      </c>
    </row>
    <row r="84" spans="1:8" ht="15.75" x14ac:dyDescent="0.25">
      <c r="A84" s="76">
        <v>204</v>
      </c>
      <c r="B84" s="77" t="s">
        <v>440</v>
      </c>
      <c r="C84" s="77" t="s">
        <v>63</v>
      </c>
      <c r="D84" s="91">
        <v>45446</v>
      </c>
      <c r="E84" s="76">
        <v>1013</v>
      </c>
      <c r="F84" s="114">
        <v>29000</v>
      </c>
      <c r="G84" s="77" t="s">
        <v>97</v>
      </c>
      <c r="H84" s="77" t="s">
        <v>458</v>
      </c>
    </row>
    <row r="85" spans="1:8" ht="15.75" x14ac:dyDescent="0.25">
      <c r="A85" s="76">
        <v>205</v>
      </c>
      <c r="B85" s="77" t="s">
        <v>275</v>
      </c>
      <c r="C85" s="77" t="s">
        <v>63</v>
      </c>
      <c r="D85" s="91">
        <v>45447</v>
      </c>
      <c r="E85" s="76">
        <v>27</v>
      </c>
      <c r="F85" s="114">
        <v>123715</v>
      </c>
      <c r="G85" s="77" t="s">
        <v>97</v>
      </c>
      <c r="H85" s="77" t="s">
        <v>465</v>
      </c>
    </row>
    <row r="86" spans="1:8" ht="15.75" x14ac:dyDescent="0.25">
      <c r="A86" s="76">
        <v>206</v>
      </c>
      <c r="B86" s="77" t="s">
        <v>459</v>
      </c>
      <c r="C86" s="77" t="s">
        <v>63</v>
      </c>
      <c r="D86" s="91">
        <v>45459</v>
      </c>
      <c r="E86" s="76">
        <v>630</v>
      </c>
      <c r="F86" s="114">
        <v>5000</v>
      </c>
      <c r="G86" s="77" t="s">
        <v>97</v>
      </c>
      <c r="H86" s="77" t="s">
        <v>460</v>
      </c>
    </row>
    <row r="87" spans="1:8" ht="15.75" x14ac:dyDescent="0.25">
      <c r="A87" s="76">
        <v>207</v>
      </c>
      <c r="B87" s="77" t="s">
        <v>466</v>
      </c>
      <c r="C87" s="77" t="s">
        <v>63</v>
      </c>
      <c r="D87" s="91">
        <v>45459</v>
      </c>
      <c r="E87" s="76">
        <v>473</v>
      </c>
      <c r="F87" s="114">
        <v>10100</v>
      </c>
      <c r="G87" s="77" t="s">
        <v>97</v>
      </c>
      <c r="H87" s="77" t="s">
        <v>467</v>
      </c>
    </row>
    <row r="88" spans="1:8" ht="15.75" x14ac:dyDescent="0.25">
      <c r="A88" s="76">
        <v>208</v>
      </c>
      <c r="B88" s="77" t="s">
        <v>468</v>
      </c>
      <c r="C88" s="77" t="s">
        <v>63</v>
      </c>
      <c r="D88" s="91">
        <v>45462</v>
      </c>
      <c r="E88" s="76" t="s">
        <v>469</v>
      </c>
      <c r="F88" s="114">
        <v>15000000</v>
      </c>
      <c r="G88" s="77" t="s">
        <v>97</v>
      </c>
      <c r="H88" s="77" t="s">
        <v>470</v>
      </c>
    </row>
    <row r="89" spans="1:8" ht="15.75" x14ac:dyDescent="0.25">
      <c r="A89" s="76">
        <v>209</v>
      </c>
      <c r="B89" s="77" t="s">
        <v>64</v>
      </c>
      <c r="C89" s="77" t="s">
        <v>63</v>
      </c>
      <c r="D89" s="91">
        <v>45417</v>
      </c>
      <c r="E89" s="76" t="s">
        <v>471</v>
      </c>
      <c r="F89" s="113">
        <v>15000000</v>
      </c>
      <c r="G89" s="77" t="s">
        <v>97</v>
      </c>
      <c r="H89" s="77" t="s">
        <v>285</v>
      </c>
    </row>
    <row r="90" spans="1:8" ht="15.75" x14ac:dyDescent="0.25">
      <c r="A90" s="76">
        <v>210</v>
      </c>
      <c r="B90" s="77" t="s">
        <v>472</v>
      </c>
      <c r="C90" s="77" t="s">
        <v>63</v>
      </c>
      <c r="D90" s="91">
        <v>45448</v>
      </c>
      <c r="E90" s="76"/>
      <c r="F90" s="114">
        <v>36235</v>
      </c>
      <c r="G90" s="77" t="s">
        <v>97</v>
      </c>
      <c r="H90" s="77" t="s">
        <v>473</v>
      </c>
    </row>
    <row r="91" spans="1:8" ht="15.75" x14ac:dyDescent="0.25">
      <c r="A91" s="76">
        <v>211</v>
      </c>
      <c r="B91" s="77" t="s">
        <v>474</v>
      </c>
      <c r="C91" s="77" t="s">
        <v>63</v>
      </c>
      <c r="D91" s="91">
        <v>45448</v>
      </c>
      <c r="E91" s="76">
        <v>790</v>
      </c>
      <c r="F91" s="114">
        <v>7200</v>
      </c>
      <c r="G91" s="77" t="s">
        <v>97</v>
      </c>
      <c r="H91" s="77" t="s">
        <v>475</v>
      </c>
    </row>
    <row r="92" spans="1:8" ht="15.75" x14ac:dyDescent="0.25">
      <c r="A92" s="76">
        <v>212</v>
      </c>
      <c r="B92" s="77" t="s">
        <v>474</v>
      </c>
      <c r="C92" s="77" t="s">
        <v>63</v>
      </c>
      <c r="D92" s="91">
        <v>45448</v>
      </c>
      <c r="E92" s="76">
        <v>785</v>
      </c>
      <c r="F92" s="114">
        <v>81200</v>
      </c>
      <c r="G92" s="77" t="s">
        <v>97</v>
      </c>
      <c r="H92" s="77" t="s">
        <v>476</v>
      </c>
    </row>
    <row r="93" spans="1:8" ht="15.75" x14ac:dyDescent="0.25">
      <c r="A93" s="76">
        <v>213</v>
      </c>
      <c r="B93" s="77" t="s">
        <v>367</v>
      </c>
      <c r="C93" s="77" t="s">
        <v>63</v>
      </c>
      <c r="D93" s="91">
        <v>45384</v>
      </c>
      <c r="E93" s="78" t="s">
        <v>477</v>
      </c>
      <c r="F93" s="112">
        <v>6348</v>
      </c>
      <c r="G93" s="77" t="s">
        <v>97</v>
      </c>
      <c r="H93" s="77" t="s">
        <v>478</v>
      </c>
    </row>
    <row r="94" spans="1:8" ht="15.75" x14ac:dyDescent="0.25">
      <c r="A94" s="76">
        <v>214</v>
      </c>
      <c r="B94" s="77" t="s">
        <v>479</v>
      </c>
      <c r="C94" s="77" t="s">
        <v>63</v>
      </c>
      <c r="D94" s="91">
        <v>45392</v>
      </c>
      <c r="E94" s="76">
        <v>370</v>
      </c>
      <c r="F94" s="112">
        <v>13800</v>
      </c>
      <c r="G94" s="77" t="s">
        <v>97</v>
      </c>
      <c r="H94" s="77" t="s">
        <v>480</v>
      </c>
    </row>
    <row r="95" spans="1:8" ht="15.75" x14ac:dyDescent="0.25">
      <c r="A95" s="76">
        <v>215</v>
      </c>
      <c r="B95" s="77" t="s">
        <v>66</v>
      </c>
      <c r="C95" s="77" t="s">
        <v>63</v>
      </c>
      <c r="D95" s="91">
        <v>45396</v>
      </c>
      <c r="E95" s="76" t="s">
        <v>481</v>
      </c>
      <c r="F95" s="112">
        <v>87552</v>
      </c>
      <c r="G95" s="77" t="s">
        <v>97</v>
      </c>
      <c r="H95" s="77" t="s">
        <v>482</v>
      </c>
    </row>
    <row r="96" spans="1:8" ht="15.75" x14ac:dyDescent="0.25">
      <c r="A96" s="76">
        <v>216</v>
      </c>
      <c r="B96" s="77" t="s">
        <v>483</v>
      </c>
      <c r="C96" s="77" t="s">
        <v>63</v>
      </c>
      <c r="D96" s="91">
        <v>45397</v>
      </c>
      <c r="E96" s="76">
        <v>385</v>
      </c>
      <c r="F96" s="112">
        <v>10561</v>
      </c>
      <c r="G96" s="77" t="s">
        <v>97</v>
      </c>
      <c r="H96" s="77" t="s">
        <v>484</v>
      </c>
    </row>
    <row r="97" spans="1:8" ht="15.75" x14ac:dyDescent="0.25">
      <c r="A97" s="76">
        <v>217</v>
      </c>
      <c r="B97" s="77" t="s">
        <v>66</v>
      </c>
      <c r="C97" s="77" t="s">
        <v>63</v>
      </c>
      <c r="D97" s="91">
        <v>45399</v>
      </c>
      <c r="E97" s="76" t="s">
        <v>485</v>
      </c>
      <c r="F97" s="112">
        <v>150866</v>
      </c>
      <c r="G97" s="77" t="s">
        <v>97</v>
      </c>
      <c r="H97" s="77" t="s">
        <v>486</v>
      </c>
    </row>
    <row r="98" spans="1:8" ht="15.75" x14ac:dyDescent="0.25">
      <c r="A98" s="76">
        <v>218</v>
      </c>
      <c r="B98" s="77" t="s">
        <v>56</v>
      </c>
      <c r="C98" s="77" t="s">
        <v>63</v>
      </c>
      <c r="D98" s="91">
        <v>45401</v>
      </c>
      <c r="E98" s="76" t="s">
        <v>487</v>
      </c>
      <c r="F98" s="112">
        <v>1945990</v>
      </c>
      <c r="G98" s="77" t="s">
        <v>97</v>
      </c>
      <c r="H98" s="77" t="s">
        <v>488</v>
      </c>
    </row>
    <row r="99" spans="1:8" ht="15.75" x14ac:dyDescent="0.25">
      <c r="A99" s="76">
        <v>219</v>
      </c>
      <c r="B99" s="77" t="s">
        <v>66</v>
      </c>
      <c r="C99" s="77" t="s">
        <v>63</v>
      </c>
      <c r="D99" s="91">
        <v>45401</v>
      </c>
      <c r="E99" s="76" t="s">
        <v>489</v>
      </c>
      <c r="F99" s="112">
        <v>16184</v>
      </c>
      <c r="G99" s="77" t="s">
        <v>97</v>
      </c>
      <c r="H99" s="77" t="s">
        <v>490</v>
      </c>
    </row>
    <row r="100" spans="1:8" ht="15.75" x14ac:dyDescent="0.25">
      <c r="A100" s="76">
        <v>220</v>
      </c>
      <c r="B100" s="77" t="s">
        <v>66</v>
      </c>
      <c r="C100" s="77" t="s">
        <v>63</v>
      </c>
      <c r="D100" s="91">
        <v>45404</v>
      </c>
      <c r="E100" s="76" t="s">
        <v>491</v>
      </c>
      <c r="F100" s="112">
        <v>36657</v>
      </c>
      <c r="G100" s="77" t="s">
        <v>97</v>
      </c>
      <c r="H100" s="77" t="s">
        <v>492</v>
      </c>
    </row>
    <row r="101" spans="1:8" ht="15.75" x14ac:dyDescent="0.25">
      <c r="A101" s="76">
        <v>221</v>
      </c>
      <c r="B101" s="77" t="s">
        <v>479</v>
      </c>
      <c r="C101" s="77" t="s">
        <v>63</v>
      </c>
      <c r="D101" s="91">
        <v>45404</v>
      </c>
      <c r="E101" s="76">
        <v>378</v>
      </c>
      <c r="F101" s="112">
        <v>3580</v>
      </c>
      <c r="G101" s="77" t="s">
        <v>97</v>
      </c>
      <c r="H101" s="77" t="s">
        <v>493</v>
      </c>
    </row>
    <row r="102" spans="1:8" ht="15.75" x14ac:dyDescent="0.25">
      <c r="A102" s="76">
        <v>222</v>
      </c>
      <c r="B102" s="77" t="s">
        <v>367</v>
      </c>
      <c r="C102" s="77" t="s">
        <v>63</v>
      </c>
      <c r="D102" s="91">
        <v>45407</v>
      </c>
      <c r="E102" s="78" t="s">
        <v>494</v>
      </c>
      <c r="F102" s="112">
        <v>19612</v>
      </c>
      <c r="G102" s="77" t="s">
        <v>97</v>
      </c>
      <c r="H102" s="77" t="s">
        <v>495</v>
      </c>
    </row>
    <row r="103" spans="1:8" ht="15.75" x14ac:dyDescent="0.25">
      <c r="A103" s="76">
        <v>223</v>
      </c>
      <c r="B103" s="77" t="s">
        <v>351</v>
      </c>
      <c r="C103" s="77" t="s">
        <v>63</v>
      </c>
      <c r="D103" s="91">
        <v>45409</v>
      </c>
      <c r="E103" s="76">
        <v>51</v>
      </c>
      <c r="F103" s="112">
        <v>24485</v>
      </c>
      <c r="G103" s="77" t="s">
        <v>97</v>
      </c>
      <c r="H103" s="77" t="s">
        <v>496</v>
      </c>
    </row>
    <row r="104" spans="1:8" ht="15.75" x14ac:dyDescent="0.25">
      <c r="A104" s="76">
        <v>224</v>
      </c>
      <c r="B104" s="77" t="s">
        <v>367</v>
      </c>
      <c r="C104" s="77" t="s">
        <v>63</v>
      </c>
      <c r="D104" s="91">
        <v>45410</v>
      </c>
      <c r="E104" s="78" t="s">
        <v>497</v>
      </c>
      <c r="F104" s="112">
        <v>24619</v>
      </c>
      <c r="G104" s="77" t="s">
        <v>97</v>
      </c>
      <c r="H104" s="77" t="s">
        <v>498</v>
      </c>
    </row>
    <row r="105" spans="1:8" ht="15.75" x14ac:dyDescent="0.25">
      <c r="A105" s="76">
        <v>225</v>
      </c>
      <c r="B105" s="77" t="s">
        <v>499</v>
      </c>
      <c r="C105" s="77" t="s">
        <v>63</v>
      </c>
      <c r="D105" s="91">
        <v>45411</v>
      </c>
      <c r="E105" s="76" t="s">
        <v>500</v>
      </c>
      <c r="F105" s="112">
        <v>147500</v>
      </c>
      <c r="G105" s="77" t="s">
        <v>97</v>
      </c>
      <c r="H105" s="77" t="s">
        <v>501</v>
      </c>
    </row>
    <row r="106" spans="1:8" ht="15.75" x14ac:dyDescent="0.25">
      <c r="A106" s="76">
        <v>226</v>
      </c>
      <c r="B106" s="77" t="s">
        <v>145</v>
      </c>
      <c r="C106" s="77" t="s">
        <v>63</v>
      </c>
      <c r="D106" s="91">
        <v>45391</v>
      </c>
      <c r="E106" s="76" t="s">
        <v>502</v>
      </c>
      <c r="F106" s="112">
        <v>1995734</v>
      </c>
      <c r="G106" s="77" t="s">
        <v>97</v>
      </c>
      <c r="H106" s="77" t="s">
        <v>503</v>
      </c>
    </row>
    <row r="107" spans="1:8" ht="15.75" x14ac:dyDescent="0.25">
      <c r="A107" s="76">
        <v>227</v>
      </c>
      <c r="B107" s="77" t="s">
        <v>479</v>
      </c>
      <c r="C107" s="77" t="s">
        <v>63</v>
      </c>
      <c r="D107" s="91">
        <v>45468</v>
      </c>
      <c r="E107" s="78" t="s">
        <v>504</v>
      </c>
      <c r="F107" s="114">
        <v>20300</v>
      </c>
      <c r="G107" s="77" t="s">
        <v>97</v>
      </c>
      <c r="H107" s="77" t="s">
        <v>505</v>
      </c>
    </row>
    <row r="108" spans="1:8" ht="15.75" x14ac:dyDescent="0.25">
      <c r="A108" s="76">
        <v>228</v>
      </c>
      <c r="B108" s="77" t="s">
        <v>263</v>
      </c>
      <c r="C108" s="77" t="s">
        <v>63</v>
      </c>
      <c r="D108" s="91">
        <v>45451</v>
      </c>
      <c r="E108" s="78" t="s">
        <v>506</v>
      </c>
      <c r="F108" s="114">
        <v>2066752</v>
      </c>
      <c r="G108" s="77" t="s">
        <v>97</v>
      </c>
      <c r="H108" s="77" t="s">
        <v>507</v>
      </c>
    </row>
    <row r="109" spans="1:8" ht="15.75" x14ac:dyDescent="0.25">
      <c r="A109" s="76">
        <v>229</v>
      </c>
      <c r="B109" s="77" t="s">
        <v>145</v>
      </c>
      <c r="C109" s="77" t="s">
        <v>63</v>
      </c>
      <c r="D109" s="91">
        <v>45433</v>
      </c>
      <c r="E109" s="78" t="s">
        <v>508</v>
      </c>
      <c r="F109" s="113">
        <v>5808</v>
      </c>
      <c r="G109" s="77" t="s">
        <v>97</v>
      </c>
      <c r="H109" s="77" t="s">
        <v>509</v>
      </c>
    </row>
    <row r="110" spans="1:8" ht="15.75" x14ac:dyDescent="0.25">
      <c r="A110" s="76">
        <v>233</v>
      </c>
      <c r="B110" s="77" t="s">
        <v>359</v>
      </c>
      <c r="C110" s="77" t="s">
        <v>63</v>
      </c>
      <c r="D110" s="91">
        <v>45444</v>
      </c>
      <c r="E110" s="76"/>
      <c r="F110" s="114">
        <v>145</v>
      </c>
      <c r="G110" s="77" t="s">
        <v>97</v>
      </c>
      <c r="H110" s="77" t="s">
        <v>510</v>
      </c>
    </row>
    <row r="111" spans="1:8" ht="15.75" x14ac:dyDescent="0.25">
      <c r="A111" s="76">
        <v>239</v>
      </c>
      <c r="B111" s="77" t="s">
        <v>511</v>
      </c>
      <c r="C111" s="77" t="s">
        <v>63</v>
      </c>
      <c r="D111" s="91">
        <v>45448</v>
      </c>
      <c r="E111" s="76"/>
      <c r="F111" s="114">
        <v>86580</v>
      </c>
      <c r="G111" s="77" t="s">
        <v>97</v>
      </c>
      <c r="H111" s="77"/>
    </row>
    <row r="112" spans="1:8" ht="15.75" x14ac:dyDescent="0.25">
      <c r="A112" s="76">
        <v>241</v>
      </c>
      <c r="B112" s="77" t="s">
        <v>367</v>
      </c>
      <c r="C112" s="77" t="s">
        <v>63</v>
      </c>
      <c r="D112" s="91">
        <v>45464</v>
      </c>
      <c r="E112" s="76"/>
      <c r="F112" s="114">
        <v>46360</v>
      </c>
      <c r="G112" s="77" t="s">
        <v>97</v>
      </c>
      <c r="H112" s="77"/>
    </row>
    <row r="113" spans="1:8" ht="15.75" x14ac:dyDescent="0.25">
      <c r="A113" s="76">
        <v>244</v>
      </c>
      <c r="B113" s="77" t="s">
        <v>367</v>
      </c>
      <c r="C113" s="77" t="s">
        <v>63</v>
      </c>
      <c r="D113" s="91">
        <v>45435</v>
      </c>
      <c r="E113" s="76"/>
      <c r="F113" s="113">
        <v>46460</v>
      </c>
      <c r="G113" s="77" t="s">
        <v>97</v>
      </c>
      <c r="H113" s="77"/>
    </row>
    <row r="114" spans="1:8" ht="15.75" x14ac:dyDescent="0.25">
      <c r="A114" s="76">
        <v>247</v>
      </c>
      <c r="B114" s="77" t="s">
        <v>512</v>
      </c>
      <c r="C114" s="77" t="s">
        <v>63</v>
      </c>
      <c r="D114" s="91">
        <v>45422</v>
      </c>
      <c r="E114" s="76"/>
      <c r="F114" s="113">
        <v>590000</v>
      </c>
      <c r="G114" s="77" t="s">
        <v>97</v>
      </c>
      <c r="H114" s="77" t="s">
        <v>473</v>
      </c>
    </row>
    <row r="115" spans="1:8" ht="15.75" x14ac:dyDescent="0.25">
      <c r="A115" s="76">
        <v>251</v>
      </c>
      <c r="B115" s="77" t="s">
        <v>513</v>
      </c>
      <c r="C115" s="77" t="s">
        <v>63</v>
      </c>
      <c r="D115" s="115">
        <v>45412</v>
      </c>
      <c r="F115" s="112">
        <v>57842</v>
      </c>
      <c r="G115" s="77" t="s">
        <v>97</v>
      </c>
      <c r="H115" s="77" t="s">
        <v>295</v>
      </c>
    </row>
    <row r="116" spans="1:8" ht="15.75" x14ac:dyDescent="0.25">
      <c r="A116" s="76">
        <v>252</v>
      </c>
      <c r="B116" s="77" t="s">
        <v>56</v>
      </c>
      <c r="C116" s="77" t="s">
        <v>63</v>
      </c>
      <c r="D116" s="115">
        <v>45412</v>
      </c>
      <c r="E116" s="76"/>
      <c r="F116" s="112">
        <v>492061</v>
      </c>
      <c r="G116" s="77" t="s">
        <v>97</v>
      </c>
      <c r="H116" s="77"/>
    </row>
    <row r="117" spans="1:8" ht="15.75" x14ac:dyDescent="0.25">
      <c r="A117" s="76">
        <v>253</v>
      </c>
      <c r="B117" s="77" t="s">
        <v>56</v>
      </c>
      <c r="C117" s="77" t="s">
        <v>63</v>
      </c>
      <c r="D117" s="115">
        <v>45412</v>
      </c>
      <c r="E117" s="76"/>
      <c r="F117" s="112">
        <v>467460</v>
      </c>
      <c r="G117" s="77" t="s">
        <v>97</v>
      </c>
      <c r="H117" s="77"/>
    </row>
    <row r="118" spans="1:8" ht="15.75" x14ac:dyDescent="0.25">
      <c r="A118" s="76">
        <v>254</v>
      </c>
      <c r="B118" s="77" t="s">
        <v>296</v>
      </c>
      <c r="C118" s="77" t="s">
        <v>63</v>
      </c>
      <c r="D118" s="115">
        <v>45412</v>
      </c>
      <c r="E118" s="76"/>
      <c r="F118" s="112">
        <v>615075</v>
      </c>
      <c r="G118" s="77" t="s">
        <v>97</v>
      </c>
      <c r="H118" s="77"/>
    </row>
    <row r="119" spans="1:8" ht="15.75" x14ac:dyDescent="0.25">
      <c r="A119" s="76">
        <v>258</v>
      </c>
      <c r="B119" s="77" t="s">
        <v>479</v>
      </c>
      <c r="C119" s="77" t="s">
        <v>63</v>
      </c>
      <c r="D119" s="115">
        <v>45391</v>
      </c>
      <c r="E119" s="76"/>
      <c r="F119" s="112">
        <v>14650</v>
      </c>
      <c r="G119" s="77" t="s">
        <v>97</v>
      </c>
      <c r="H119" s="77"/>
    </row>
    <row r="120" spans="1:8" ht="15.75" x14ac:dyDescent="0.25">
      <c r="A120" s="76">
        <v>259</v>
      </c>
      <c r="B120" s="77" t="s">
        <v>293</v>
      </c>
      <c r="C120" s="77" t="s">
        <v>63</v>
      </c>
      <c r="D120" s="115">
        <v>45412</v>
      </c>
      <c r="E120" s="76"/>
      <c r="F120" s="112">
        <v>584130</v>
      </c>
      <c r="G120" s="77" t="s">
        <v>97</v>
      </c>
      <c r="H120" s="77"/>
    </row>
    <row r="121" spans="1:8" ht="15.75" x14ac:dyDescent="0.25">
      <c r="A121" s="76">
        <v>267</v>
      </c>
      <c r="B121" s="77" t="s">
        <v>514</v>
      </c>
      <c r="C121" s="77" t="s">
        <v>63</v>
      </c>
      <c r="D121" s="91">
        <v>45450</v>
      </c>
      <c r="E121" s="78" t="s">
        <v>515</v>
      </c>
      <c r="F121" s="116">
        <v>18337</v>
      </c>
      <c r="G121" s="77" t="s">
        <v>97</v>
      </c>
      <c r="H121" s="77" t="s">
        <v>516</v>
      </c>
    </row>
    <row r="122" spans="1:8" ht="15.75" x14ac:dyDescent="0.25">
      <c r="A122" s="76">
        <v>292</v>
      </c>
      <c r="B122" s="77" t="s">
        <v>455</v>
      </c>
      <c r="C122" s="77" t="s">
        <v>63</v>
      </c>
      <c r="D122" s="91">
        <v>45473</v>
      </c>
      <c r="E122" s="76">
        <v>515</v>
      </c>
      <c r="F122" s="117">
        <v>13500</v>
      </c>
      <c r="G122" s="77" t="s">
        <v>97</v>
      </c>
      <c r="H122" s="77" t="s">
        <v>456</v>
      </c>
    </row>
    <row r="123" spans="1:8" ht="15.75" x14ac:dyDescent="0.25">
      <c r="A123" s="76">
        <v>303</v>
      </c>
      <c r="B123" s="77" t="s">
        <v>517</v>
      </c>
      <c r="C123" s="77" t="s">
        <v>63</v>
      </c>
      <c r="D123" s="91">
        <v>45473</v>
      </c>
      <c r="E123" s="78" t="s">
        <v>518</v>
      </c>
      <c r="F123" s="117">
        <v>695</v>
      </c>
      <c r="G123" s="77" t="s">
        <v>97</v>
      </c>
      <c r="H123" s="77" t="s">
        <v>519</v>
      </c>
    </row>
    <row r="124" spans="1:8" ht="15.75" x14ac:dyDescent="0.25">
      <c r="A124" s="76">
        <v>307</v>
      </c>
      <c r="B124" s="77" t="s">
        <v>520</v>
      </c>
      <c r="C124" s="77" t="s">
        <v>63</v>
      </c>
      <c r="D124" s="91">
        <v>45471</v>
      </c>
      <c r="E124" s="76">
        <v>188</v>
      </c>
      <c r="F124" s="117">
        <v>1392</v>
      </c>
      <c r="G124" s="77" t="s">
        <v>97</v>
      </c>
      <c r="H124" s="77" t="s">
        <v>521</v>
      </c>
    </row>
    <row r="125" spans="1:8" ht="15.75" x14ac:dyDescent="0.25">
      <c r="A125" s="76">
        <v>308</v>
      </c>
      <c r="B125" s="77" t="s">
        <v>145</v>
      </c>
      <c r="C125" s="77" t="s">
        <v>63</v>
      </c>
      <c r="D125" s="91">
        <v>45453</v>
      </c>
      <c r="E125" s="76" t="s">
        <v>522</v>
      </c>
      <c r="F125" s="117">
        <v>1951631</v>
      </c>
      <c r="G125" s="77" t="s">
        <v>97</v>
      </c>
      <c r="H125" s="77" t="s">
        <v>523</v>
      </c>
    </row>
    <row r="126" spans="1:8" ht="15.75" x14ac:dyDescent="0.25">
      <c r="A126" s="76">
        <v>311</v>
      </c>
      <c r="B126" s="77" t="s">
        <v>357</v>
      </c>
      <c r="C126" s="77" t="s">
        <v>63</v>
      </c>
      <c r="D126" s="91">
        <v>45471</v>
      </c>
      <c r="E126" s="76">
        <v>1409</v>
      </c>
      <c r="F126" s="117">
        <v>33075</v>
      </c>
      <c r="G126" s="77" t="s">
        <v>97</v>
      </c>
      <c r="H126" s="77" t="s">
        <v>524</v>
      </c>
    </row>
    <row r="127" spans="1:8" ht="15.75" x14ac:dyDescent="0.25">
      <c r="A127" s="76">
        <v>323</v>
      </c>
      <c r="B127" s="77" t="s">
        <v>525</v>
      </c>
      <c r="C127" s="77" t="s">
        <v>63</v>
      </c>
      <c r="D127" s="91">
        <v>45459</v>
      </c>
      <c r="E127" s="76">
        <v>12</v>
      </c>
      <c r="F127" s="117">
        <v>1997834</v>
      </c>
      <c r="G127" s="77" t="s">
        <v>97</v>
      </c>
      <c r="H127" s="77" t="s">
        <v>526</v>
      </c>
    </row>
    <row r="128" spans="1:8" ht="15.75" x14ac:dyDescent="0.25">
      <c r="A128" s="76">
        <v>327</v>
      </c>
      <c r="B128" s="77" t="s">
        <v>382</v>
      </c>
      <c r="C128" s="77" t="s">
        <v>63</v>
      </c>
      <c r="D128" s="91">
        <v>45465</v>
      </c>
      <c r="E128" s="76" t="s">
        <v>527</v>
      </c>
      <c r="F128" s="117">
        <v>52510</v>
      </c>
      <c r="G128" s="77" t="s">
        <v>97</v>
      </c>
      <c r="H128" s="77" t="s">
        <v>384</v>
      </c>
    </row>
    <row r="129" spans="1:8" ht="15.75" x14ac:dyDescent="0.25">
      <c r="A129" s="76">
        <v>347</v>
      </c>
      <c r="B129" s="77" t="s">
        <v>525</v>
      </c>
      <c r="C129" s="77" t="s">
        <v>63</v>
      </c>
      <c r="D129" s="91">
        <v>45473</v>
      </c>
      <c r="E129" s="76">
        <v>16</v>
      </c>
      <c r="F129" s="117">
        <v>2027235</v>
      </c>
      <c r="G129" s="77" t="s">
        <v>97</v>
      </c>
      <c r="H129" s="77" t="s">
        <v>526</v>
      </c>
    </row>
    <row r="130" spans="1:8" ht="15.75" x14ac:dyDescent="0.25">
      <c r="A130" s="76">
        <v>348</v>
      </c>
      <c r="B130" s="77" t="s">
        <v>390</v>
      </c>
      <c r="C130" s="77" t="s">
        <v>63</v>
      </c>
      <c r="D130" s="91">
        <v>45458</v>
      </c>
      <c r="E130" s="76">
        <v>770</v>
      </c>
      <c r="F130" s="117">
        <v>40000</v>
      </c>
      <c r="G130" s="77" t="s">
        <v>97</v>
      </c>
      <c r="H130" s="77" t="s">
        <v>528</v>
      </c>
    </row>
    <row r="131" spans="1:8" ht="15.75" x14ac:dyDescent="0.25">
      <c r="A131" s="76">
        <v>362</v>
      </c>
      <c r="B131" s="77" t="s">
        <v>529</v>
      </c>
      <c r="C131" s="77" t="s">
        <v>63</v>
      </c>
      <c r="D131" s="91">
        <v>45458</v>
      </c>
      <c r="E131" s="76" t="s">
        <v>530</v>
      </c>
      <c r="F131" s="117">
        <v>43176</v>
      </c>
      <c r="G131" s="77" t="s">
        <v>97</v>
      </c>
      <c r="H131" s="77" t="s">
        <v>531</v>
      </c>
    </row>
    <row r="132" spans="1:8" ht="15.75" x14ac:dyDescent="0.25">
      <c r="A132" s="76">
        <v>368</v>
      </c>
      <c r="B132" s="77" t="s">
        <v>364</v>
      </c>
      <c r="C132" s="77" t="s">
        <v>63</v>
      </c>
      <c r="D132" s="91">
        <v>45461</v>
      </c>
      <c r="E132" s="76" t="s">
        <v>532</v>
      </c>
      <c r="F132" s="117">
        <v>143847</v>
      </c>
      <c r="G132" s="77" t="s">
        <v>97</v>
      </c>
      <c r="H132" s="77" t="s">
        <v>533</v>
      </c>
    </row>
    <row r="133" spans="1:8" x14ac:dyDescent="0.25">
      <c r="F133" s="118">
        <f>SUM(F2:F132)</f>
        <v>65831519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Final Summary</vt:lpstr>
      <vt:lpstr>Summary Sheet</vt:lpstr>
      <vt:lpstr>Land, Stamp Duty and rent cost</vt:lpstr>
      <vt:lpstr>Sheetal Ekta_Tax Invoices</vt:lpstr>
      <vt:lpstr>Construction Area sale building</vt: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Ravis</dc:creator>
  <cp:lastModifiedBy>Desk</cp:lastModifiedBy>
  <dcterms:created xsi:type="dcterms:W3CDTF">2023-03-09T11:26:09Z</dcterms:created>
  <dcterms:modified xsi:type="dcterms:W3CDTF">2024-10-23T09:17:58Z</dcterms:modified>
</cp:coreProperties>
</file>