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5" i="1" s="1"/>
  <c r="O6" i="1" s="1"/>
  <c r="L5" i="1" l="1"/>
  <c r="J3" i="1"/>
  <c r="G21" i="1" l="1"/>
  <c r="G20" i="1"/>
  <c r="G19" i="1"/>
  <c r="J20" i="1"/>
  <c r="F20" i="1"/>
  <c r="F21" i="1"/>
  <c r="J5" i="1" l="1"/>
  <c r="J6" i="1" s="1"/>
  <c r="F14" i="1"/>
  <c r="F15" i="1"/>
  <c r="F16" i="1"/>
  <c r="F19" i="1"/>
  <c r="F13" i="1"/>
  <c r="B7" i="1"/>
  <c r="C1" i="1"/>
</calcChain>
</file>

<file path=xl/sharedStrings.xml><?xml version="1.0" encoding="utf-8"?>
<sst xmlns="http://schemas.openxmlformats.org/spreadsheetml/2006/main" count="28" uniqueCount="18">
  <si>
    <t>RERA Carpet</t>
  </si>
  <si>
    <t>1 Car Parking</t>
  </si>
  <si>
    <t>Ag. Value</t>
  </si>
  <si>
    <t>Price Indicators</t>
  </si>
  <si>
    <t>CA</t>
  </si>
  <si>
    <t>BA</t>
  </si>
  <si>
    <t>SA</t>
  </si>
  <si>
    <t>Value</t>
  </si>
  <si>
    <t>ROC</t>
  </si>
  <si>
    <t>ROB</t>
  </si>
  <si>
    <t>ROS</t>
  </si>
  <si>
    <t>same bldg</t>
  </si>
  <si>
    <t>Carpet</t>
  </si>
  <si>
    <t>Rate</t>
  </si>
  <si>
    <t>Car Park</t>
  </si>
  <si>
    <t>Total FMV</t>
  </si>
  <si>
    <t>DV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</si>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</sst>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2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582638</xdr:colOff>
      <xdr:row>38</xdr:row>
      <xdr:rowOff>105800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55438" cy="734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363617</xdr:colOff>
      <xdr:row>38</xdr:row>
      <xdr:rowOff>96274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46017" cy="7335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O19" sqref="O19"/>
    </sheetView>
  </sheetViews>
  <sheetFormatPr defaultRowHeight="15" x14ac:dyDescent="0.25"/>
  <cols>
    <col min="1" max="1" width="11.85546875" bestFit="1" customWidth="1"/>
    <col min="2" max="2" width="12.5703125" bestFit="1" customWidth="1"/>
    <col min="5" max="5" width="14.28515625" bestFit="1" customWidth="1"/>
    <col min="6" max="7" width="10" bestFit="1" customWidth="1"/>
    <col min="9" max="9" width="9.85546875" bestFit="1" customWidth="1"/>
    <col min="10" max="10" width="14.28515625" bestFit="1" customWidth="1"/>
    <col min="12" max="12" width="10" bestFit="1" customWidth="1"/>
    <col min="15" max="15" width="14.28515625" bestFit="1" customWidth="1"/>
  </cols>
  <sheetData>
    <row r="1" spans="1:15" x14ac:dyDescent="0.25">
      <c r="A1" t="s">
        <v>0</v>
      </c>
      <c r="B1">
        <v>46.35</v>
      </c>
      <c r="C1">
        <f>B1*10.764</f>
        <v>498.91139999999996</v>
      </c>
      <c r="D1">
        <v>499</v>
      </c>
      <c r="I1" t="s">
        <v>12</v>
      </c>
      <c r="J1" s="1">
        <v>499</v>
      </c>
      <c r="N1" t="s">
        <v>12</v>
      </c>
      <c r="O1" s="1">
        <v>373</v>
      </c>
    </row>
    <row r="2" spans="1:15" x14ac:dyDescent="0.25">
      <c r="I2" t="s">
        <v>13</v>
      </c>
      <c r="J2" s="1">
        <v>20000</v>
      </c>
      <c r="N2" t="s">
        <v>13</v>
      </c>
      <c r="O2" s="1">
        <v>20000</v>
      </c>
    </row>
    <row r="3" spans="1:15" x14ac:dyDescent="0.25">
      <c r="A3" t="s">
        <v>1</v>
      </c>
      <c r="I3" t="s">
        <v>7</v>
      </c>
      <c r="J3" s="1">
        <f>J2*J1</f>
        <v>9980000</v>
      </c>
      <c r="N3" t="s">
        <v>7</v>
      </c>
      <c r="O3" s="1">
        <f>O2*O1</f>
        <v>7460000</v>
      </c>
    </row>
    <row r="4" spans="1:15" x14ac:dyDescent="0.25">
      <c r="I4" t="s">
        <v>14</v>
      </c>
      <c r="J4" s="1">
        <v>1000000</v>
      </c>
      <c r="N4" t="s">
        <v>14</v>
      </c>
      <c r="O4" s="1">
        <v>0</v>
      </c>
    </row>
    <row r="5" spans="1:15" x14ac:dyDescent="0.25">
      <c r="A5" t="s">
        <v>2</v>
      </c>
      <c r="B5" s="1">
        <v>8000000</v>
      </c>
      <c r="I5" t="s">
        <v>15</v>
      </c>
      <c r="J5" s="1">
        <f>J3+J4</f>
        <v>10980000</v>
      </c>
      <c r="L5" s="3">
        <f>J5/499</f>
        <v>22004.008016032065</v>
      </c>
      <c r="N5" t="s">
        <v>15</v>
      </c>
      <c r="O5" s="1">
        <f>O3+O4</f>
        <v>7460000</v>
      </c>
    </row>
    <row r="6" spans="1:15" x14ac:dyDescent="0.25">
      <c r="I6" t="s">
        <v>16</v>
      </c>
      <c r="J6" s="1">
        <f>J5*80%</f>
        <v>8784000</v>
      </c>
      <c r="N6" t="s">
        <v>16</v>
      </c>
      <c r="O6" s="1">
        <f>O5*80%</f>
        <v>5968000</v>
      </c>
    </row>
    <row r="7" spans="1:15" x14ac:dyDescent="0.25">
      <c r="B7" s="2">
        <f>B5/D1</f>
        <v>16032.064128256514</v>
      </c>
    </row>
    <row r="11" spans="1:15" x14ac:dyDescent="0.25">
      <c r="A11" t="s">
        <v>3</v>
      </c>
    </row>
    <row r="12" spans="1:15" x14ac:dyDescent="0.25">
      <c r="B12" t="s">
        <v>4</v>
      </c>
      <c r="C12" t="s">
        <v>5</v>
      </c>
      <c r="D12" t="s">
        <v>6</v>
      </c>
      <c r="E12" t="s">
        <v>7</v>
      </c>
      <c r="F12" t="s">
        <v>8</v>
      </c>
      <c r="G12" t="s">
        <v>9</v>
      </c>
      <c r="H12" t="s">
        <v>10</v>
      </c>
    </row>
    <row r="13" spans="1:15" x14ac:dyDescent="0.25">
      <c r="A13" t="s">
        <v>11</v>
      </c>
      <c r="B13">
        <v>376</v>
      </c>
      <c r="E13" s="1">
        <v>9024000</v>
      </c>
      <c r="F13" s="1">
        <f>E13/B13</f>
        <v>24000</v>
      </c>
      <c r="G13" s="1"/>
    </row>
    <row r="14" spans="1:15" x14ac:dyDescent="0.25">
      <c r="A14" t="s">
        <v>11</v>
      </c>
      <c r="B14">
        <v>568</v>
      </c>
      <c r="E14" s="1">
        <v>13600000</v>
      </c>
      <c r="F14" s="1">
        <f t="shared" ref="F14:F16" si="0">E14/B14</f>
        <v>23943.661971830985</v>
      </c>
      <c r="G14" s="1"/>
    </row>
    <row r="15" spans="1:15" x14ac:dyDescent="0.25">
      <c r="A15" t="s">
        <v>11</v>
      </c>
      <c r="B15">
        <v>375</v>
      </c>
      <c r="E15" s="1">
        <v>11000000</v>
      </c>
      <c r="F15" s="1">
        <f t="shared" si="0"/>
        <v>29333.333333333332</v>
      </c>
      <c r="G15" s="1"/>
    </row>
    <row r="16" spans="1:15" x14ac:dyDescent="0.25">
      <c r="A16" t="s">
        <v>11</v>
      </c>
      <c r="B16">
        <v>567</v>
      </c>
      <c r="E16" s="1">
        <v>15100000</v>
      </c>
      <c r="F16" s="1">
        <f t="shared" si="0"/>
        <v>26631.393298059964</v>
      </c>
      <c r="G16" s="1"/>
    </row>
    <row r="17" spans="1:10" x14ac:dyDescent="0.25">
      <c r="E17" s="1"/>
      <c r="F17" s="1"/>
      <c r="G17" s="1"/>
    </row>
    <row r="18" spans="1:10" x14ac:dyDescent="0.25">
      <c r="A18" t="s">
        <v>17</v>
      </c>
      <c r="E18" s="1"/>
      <c r="F18" s="1"/>
      <c r="G18" s="1"/>
    </row>
    <row r="19" spans="1:10" x14ac:dyDescent="0.25">
      <c r="B19">
        <v>499</v>
      </c>
      <c r="E19" s="1">
        <v>9000000</v>
      </c>
      <c r="F19" s="1">
        <f>E19/B19</f>
        <v>18036.072144288577</v>
      </c>
      <c r="G19" s="1">
        <f>F19/100*110</f>
        <v>19839.679358717432</v>
      </c>
      <c r="J19">
        <v>71.34</v>
      </c>
    </row>
    <row r="20" spans="1:10" x14ac:dyDescent="0.25">
      <c r="B20">
        <v>373</v>
      </c>
      <c r="E20" s="1">
        <v>6000000</v>
      </c>
      <c r="F20" s="1">
        <f t="shared" ref="F20:F21" si="1">E20/B20</f>
        <v>16085.790884718499</v>
      </c>
      <c r="G20" s="1">
        <f>F20/100*110</f>
        <v>17694.369973190351</v>
      </c>
      <c r="J20">
        <f>J19*10.764</f>
        <v>767.90376000000003</v>
      </c>
    </row>
    <row r="21" spans="1:10" x14ac:dyDescent="0.25">
      <c r="B21">
        <v>768</v>
      </c>
      <c r="E21" s="1">
        <v>12100000</v>
      </c>
      <c r="F21" s="1">
        <f t="shared" si="1"/>
        <v>15755.208333333334</v>
      </c>
      <c r="G21" s="1">
        <f>F21/100*110</f>
        <v>17330.729166666668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2024-10-24T07:39:27Z</dcterms:modified>
</cp:coreProperties>
</file>