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53222"/>
  <bookViews>
    <workbookView xWindow="0" yWindow="0" windowWidth="15480" windowHeight="8190" activeTab="0" tabRatio="407"/>
  </bookViews>
  <sheets>
    <sheet name="SiteVisit" sheetId="1" r:id="rId1"/>
    <sheet name="Reference" sheetId="2" r:id="rId2"/>
    <sheet name="SiteVisitData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<sst xmlns="http://schemas.openxmlformats.org/spreadsheetml/2006/main" uniqueCount="794" count="794">
  <si>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</si>
  <si>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</si>
  <si>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</si>
  <si>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</si>
  <si>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</si>
  <si>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</si>
  <si>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</si>
  <si>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</si>
  <si>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</si>
  <si>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</si>
  <si>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</si>
  <si>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</si>
  <si>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</si>
  <si>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</si>
  <si>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</si>
  <si>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</si>
  <si>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</si>
  <si>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</si>
  <si>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</si>
  <si>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</si>
  <si>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</si>
  <si>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</si>
  <si>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</si>
  <si>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</si>
  <si>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</si>
  <si>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</si>
  <si>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</si>
  <si>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</si>
  <si>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</si>
  <si>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</si>
  <si>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</si>
  <si>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</si>
  <si>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</si>
  <si>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</si>
  <si>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</si>
  <si>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</si>
  <si>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</si>
  <si>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</si>
  <si>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</si>
  <si>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</si>
  <si>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</si>
  <si>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</si>
  <si>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</si>
  <si>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</si>
  <si>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</si>
  <si>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</si>
  <si>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</si>
  <si>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</si>
  <si>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</si>
  <si>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</si>
  <si>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</si>
  <si>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</si>
  <si>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</si>
  <si>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</si>
  <si>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</si>
  <si>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</si>
  <si>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</si>
  <si>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</si>
  <si>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</si>
  <si>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</si>
  <si>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</si>
  <si>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</si>
  <si>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</si>
  <si>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</si>
  <si>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</si>
  <si>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</si>
  <si>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</si>
  <si>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</si>
  <si>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</si>
  <si>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</si>
  <si>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</si>
  <si>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</si>
  <si>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</si>
  <si>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</si>
  <si>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</si>
  <si>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</si>
  <si>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</si>
  <si>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</si>
  <si>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</si>
  <si>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</si>
  <si>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</si>
  <si>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</si>
  <si>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</si>
  <si>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</si>
  <si>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</si>
  <si>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</si>
  <si>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</si>
  <si>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</si>
  <si>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</si>
  <si>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</si>
  <si>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</si>
  <si>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</si>
  <si>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</si>
  <si>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</si>
  <si>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</si>
  <si>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</si>
  <si>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</si>
  <si>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</si>
  <si>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</si>
  <si>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</si>
  <si>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</si>
  <si>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</si>
  <si>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</si>
  <si>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</si>
  <si>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</si>
  <si>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</si>
  <si>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</si>
  <si>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</si>
  <si>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</si>
  <si>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</si>
  <si>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</si>
  <si>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</si>
  <si>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</si>
  <si>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</si>
  <si>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</si>
  <si>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</si>
  <si>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</si>
  <si>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</si>
  <si>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</si>
  <si>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</si>
  <si>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</si>
  <si>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</si>
  <si>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</si>
  <si>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</si>
  <si>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</si>
  <si>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</si>
  <si>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</si>
  <si>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</si>
  <si>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</si>
  <si>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</si>
  <si>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</si>
  <si>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</si>
  <si>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</si>
  <si>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</si>
  <si>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</si>
  <si>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</si>
  <si>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</si>
  <si>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</si>
  <si>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</si>
  <si>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</si>
  <si>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</si>
  <si>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</si>
  <si>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</si>
  <si>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</si>
  <si>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</si>
  <si>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</si>
  <si>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</si>
  <si>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</si>
  <si>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</si>
  <si>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</si>
  <si>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</si>
  <si>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</si>
  <si>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</si>
  <si>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</si>
  <si>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</si>
  <si>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</si>
  <si>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</si>
  <si>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</si>
  <si>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</si>
  <si>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</si>
  <si>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</si>
  <si>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</si>
  <si>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</si>
  <si>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</si>
  <si>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</si>
  <si>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</si>
  <si>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</si>
  <si>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</si>
  <si>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</si>
  <si>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</si>
  <si>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</si>
  <si>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</si>
  <si>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</si>
  <si>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</si>
  <si>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</si>
  <si>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</si>
  <si>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</si>
  <si>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</si>
  <si>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</si>
  <si>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</si>
  <si>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</si>
  <si>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</si>
  <si>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</si>
  <si>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</si>
  <si>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</si>
  <si>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</si>
  <si>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</si>
  <si>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</si>
  <si>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</si>
  <si>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</si>
  <si>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</si>
  <si>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</si>
  <si>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</si>
  <si>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</si>
  <si>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</si>
  <si>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</si>
  <si>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</si>
  <si>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</si>
  <si>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</si>
  <si>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</si>
  <si>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</si>
  <si>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</si>
  <si>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</si>
  <si>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</si>
  <si>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</si>
  <si>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</si>
  <si>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</si>
  <si>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</si>
  <si>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</si>
  <si>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</si>
  <si>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</si>
  <si>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</si>
  <si>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</si>
  <si>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</si>
  <si>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</si>
  <si>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</si>
  <si>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</si>
  <si>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</si>
  <si>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</si>
  <si>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</si>
  <si>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</si>
  <si>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</si>
  <si>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</si>
  <si>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</si>
  <si>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</si>
  <si>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</si>
  <si>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</si>
  <si>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</si>
  <si>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</si>
  <si>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</si>
  <si>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</si>
  <si>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</si>
  <si>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</si>
  <si>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</si>
  <si>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</si>
  <si>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</si>
  <si>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</si>
  <si>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</si>
  <si>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 xml:space="preserve"> 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</si>
  <si>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</si>
  <si>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</si>
  <si>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</si>
  <si>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</si>
  <si>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</si>
  <si>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</si>
  <si>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</si>
  <si>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</si>
  <si>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</si>
  <si>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</si>
  <si>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</si>
  <si>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</si>
  <si>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</si>
  <si>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</si>
  <si>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</si>
  <si>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</si>
  <si>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</si>
  <si>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</si>
  <si>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</si>
  <si>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</si>
  <si>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</si>
  <si>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</si>
  <si>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</si>
  <si>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</si>
  <si>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</si>
  <si>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</si>
  <si>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</si>
  <si>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</si>
  <si>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</si>
  <si>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</si>
  <si>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</si>
  <si>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</si>
  <si>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</si>
  <si>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</si>
  <si>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</si>
  <si>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</si>
  <si>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</si>
  <si>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</si>
  <si>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</si>
  <si>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</si>
  <si>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</si>
  <si>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</si>
  <si>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</si>
  <si>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</si>
  <si>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</si>
  <si>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</si>
  <si>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</si>
  <si>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</si>
  <si>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</si>
  <si>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</si>
  <si>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</si>
  <si>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</si>
  <si>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Occupancy Details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</si>
  <si>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</si>
  <si>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</si>
  <si>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</si>
  <si>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</si>
  <si>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</si>
  <si>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</si>
  <si>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</si>
  <si>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</si>
  <si>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</si>
  <si>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</si>
  <si>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</si>
  <si>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</si>
  <si>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</si>
  <si>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</si>
  <si>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</si>
  <si>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</si>
  <si>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</si>
  <si>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</si>
  <si>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Is lift is in working condition?</t>
  </si>
  <si>
    <t>Is construction work is ongoing at site</t>
  </si>
  <si>
    <t>Completed</t>
  </si>
  <si>
    <t>Stage (Nos. of floors / slabs)</t>
  </si>
  <si>
    <t>Sumit</t>
  </si>
  <si>
    <t>Ground / Parking</t>
  </si>
  <si>
    <t>Wing C</t>
  </si>
  <si>
    <t xml:space="preserve">Garden, Club House </t>
  </si>
  <si>
    <t>Occupied  - Owner</t>
  </si>
  <si>
    <t xml:space="preserve">HDFC Bank Credila </t>
  </si>
  <si>
    <t>Flat No. 13</t>
  </si>
  <si>
    <t xml:space="preserve">Staircase </t>
  </si>
  <si>
    <t>Complete</t>
  </si>
  <si>
    <t>Third Floor</t>
  </si>
  <si>
    <t>Living</t>
  </si>
  <si>
    <t>Complete</t>
  </si>
  <si>
    <t>Flush doors with wooden door frames</t>
  </si>
  <si>
    <t>Kitchen</t>
  </si>
  <si>
    <t>Passage</t>
  </si>
  <si>
    <t>Aluminum sliding windows with M.S. grills</t>
  </si>
  <si>
    <t>Chequered Tiles</t>
  </si>
  <si>
    <t>Granite</t>
  </si>
  <si>
    <t>Concealed</t>
  </si>
  <si>
    <t>Four Side Compound Wall</t>
  </si>
  <si>
    <t>Vitrified tiles</t>
  </si>
  <si>
    <t>Concealed</t>
  </si>
  <si>
    <t>11/29/2023</t>
  </si>
  <si>
    <t>Mr. ASHUTOSH POLE</t>
  </si>
  <si>
    <t>Mrs. Pole, Owner</t>
  </si>
  <si>
    <t xml:space="preserve">Vidyadhan Society </t>
  </si>
  <si>
    <t xml:space="preserve">Dhankawadi </t>
  </si>
  <si>
    <t>Near Raje Chowk in Dhankawadi area.</t>
  </si>
  <si>
    <t>Passage / Flat No. 14</t>
  </si>
  <si>
    <t xml:space="preserve">Club House </t>
  </si>
  <si>
    <t>Building F</t>
  </si>
  <si>
    <t>12/16/2023</t>
  </si>
  <si>
    <t>Visa Purpose</t>
  </si>
  <si>
    <t>12/18/2023</t>
  </si>
  <si>
    <t xml:space="preserve">TJSB Dhankawadi </t>
  </si>
  <si>
    <t>Mrs. Sandhya Prakash Surve</t>
  </si>
  <si>
    <t>Mr. Sadhna, Relative</t>
  </si>
  <si>
    <t>Flat No. 7</t>
  </si>
  <si>
    <t>SecondFloor</t>
  </si>
  <si>
    <t>Wing A</t>
  </si>
  <si>
    <t xml:space="preserve">Shalini Palace </t>
  </si>
  <si>
    <t xml:space="preserve">Ambegaon Budruk </t>
  </si>
  <si>
    <t>Near Trimurti Chowk, Behind Shani Mandir in Ambegaon Budruk area.</t>
  </si>
  <si>
    <t>Two attached balcony</t>
  </si>
  <si>
    <t xml:space="preserve">Adjoining Building </t>
  </si>
  <si>
    <t>Flat No. 6</t>
  </si>
  <si>
    <t>Road</t>
  </si>
  <si>
    <t xml:space="preserve">Passage /Staircase </t>
  </si>
  <si>
    <t>No Compound Wall</t>
  </si>
  <si>
    <t>Occupied  - Vacant</t>
  </si>
  <si>
    <t>No Compound Wall, Sale Cost 18.50</t>
  </si>
  <si>
    <t>12/22/2023</t>
  </si>
  <si>
    <t>Yes Bank</t>
  </si>
  <si>
    <t>Mr. DATTATRAY SONTAKKE</t>
  </si>
  <si>
    <t>Mr. Nikam, Owner</t>
  </si>
  <si>
    <t>Flat No. 1</t>
  </si>
  <si>
    <t>Ground Floor</t>
  </si>
  <si>
    <t xml:space="preserve">Adjoining Property </t>
  </si>
  <si>
    <t>Mr. Rangole</t>
  </si>
  <si>
    <t>Adjoining Flat</t>
  </si>
  <si>
    <t>No Compound Wall, Sale Cost 44.50</t>
  </si>
  <si>
    <t>Staircase</t>
  </si>
  <si>
    <t xml:space="preserve">TJSB Bank, Deccan Gymkhana </t>
  </si>
  <si>
    <t>Mr. Chetan Satpute</t>
  </si>
  <si>
    <t>Mr. Satpute, Owner</t>
  </si>
  <si>
    <t>Flat No. 11</t>
  </si>
  <si>
    <t>Second Floor</t>
  </si>
  <si>
    <t>Shivraj Apartment</t>
  </si>
  <si>
    <t>TJSB Bank, Deccan Gymkhana</t>
  </si>
  <si>
    <t xml:space="preserve">HDFC Bank </t>
  </si>
  <si>
    <t>Mr. SKYLUB SYSTEM</t>
  </si>
  <si>
    <t>Flat No. 47</t>
  </si>
  <si>
    <t>Fifth Floor</t>
  </si>
  <si>
    <t xml:space="preserve">Niyojeet Dhankawade Patil Township </t>
  </si>
  <si>
    <t>Near Chaitnya Nagar Bus Stop in Dhankawadi area.</t>
  </si>
  <si>
    <t>Near Pawar Hospital in Balaji Nagar in Dhankawadi area.</t>
  </si>
  <si>
    <t>Mr. Kamte, Owner</t>
  </si>
  <si>
    <t xml:space="preserve">Dhankawade Patil Township </t>
  </si>
  <si>
    <t>Near SiddhiHospital in Balaji Nagar in Dhankawadi area.</t>
  </si>
  <si>
    <t xml:space="preserve">Passage </t>
  </si>
  <si>
    <t xml:space="preserve">Open Space </t>
  </si>
  <si>
    <t xml:space="preserve">Wing C / Open Space </t>
  </si>
  <si>
    <t>Flat No. 46</t>
  </si>
  <si>
    <t>Shop No. 28</t>
  </si>
  <si>
    <t>Upper Ground Floor</t>
  </si>
  <si>
    <t>Only One Shop</t>
  </si>
  <si>
    <t>Shop No. 27</t>
  </si>
  <si>
    <t>Shop No. 29</t>
  </si>
  <si>
    <t>Adjoining Shop</t>
  </si>
  <si>
    <t>common toilet in parking premises</t>
  </si>
  <si>
    <t>L. G + U. G</t>
  </si>
  <si>
    <t>Loft Height</t>
  </si>
  <si>
    <t>Four Side Compound Wall, Shop No. 28 &amp; 29 Internally connected</t>
  </si>
  <si>
    <t>12/29/2023</t>
  </si>
  <si>
    <t>Mr. ROYAL ENTERPRISES</t>
  </si>
  <si>
    <t>Mr. Madane, Owner</t>
  </si>
  <si>
    <t>Shop No. 50</t>
  </si>
  <si>
    <t xml:space="preserve">Ganga Bhagyoday </t>
  </si>
  <si>
    <t>Wadgaon Budruk</t>
  </si>
  <si>
    <t>Near Indian Hume Pipe Company / Amrut Ganga Society in Wadgaon Budruk area.</t>
  </si>
  <si>
    <t xml:space="preserve">Parking </t>
  </si>
  <si>
    <t>Shop No. 49</t>
  </si>
  <si>
    <t>Society Entrance Road</t>
  </si>
  <si>
    <t>Occupied  - Rented M/s. Crazy Momos, Rs.</t>
  </si>
  <si>
    <t>Mr. Shaikh, Owner</t>
  </si>
  <si>
    <t>Four Side Compound Wall, Building che varche kam under construction aahe.</t>
  </si>
  <si>
    <t>Occupied  - Rented M/s. Crazy Momos, Rs.84000/-</t>
  </si>
  <si>
    <t>2/29/2024</t>
  </si>
  <si>
    <t>M/s. UNIQUE ENTERPRISES</t>
  </si>
  <si>
    <t>Mr. ISHAAN ANIL MASKE</t>
  </si>
  <si>
    <t>Mr. Mahske, Owner</t>
  </si>
  <si>
    <t>Flat No. 901</t>
  </si>
  <si>
    <t>Ninth Floor</t>
  </si>
  <si>
    <t>2Parking</t>
  </si>
  <si>
    <t>,</t>
  </si>
  <si>
    <t xml:space="preserve">Overall </t>
  </si>
  <si>
    <t>Passage / Lift</t>
  </si>
  <si>
    <t>Building B-1</t>
  </si>
  <si>
    <t>Flat No. 902</t>
  </si>
  <si>
    <t>7/30/2024</t>
  </si>
  <si>
    <t xml:space="preserve">Thane Bharat Bank, Sadashiv Peth Branch </t>
  </si>
  <si>
    <t>Mrs. RANI ANIL MOURYA</t>
  </si>
  <si>
    <t xml:space="preserve">Mr. Anil, Husband </t>
  </si>
  <si>
    <t>Flat No. 1101</t>
  </si>
  <si>
    <t>Eleventh Floor</t>
  </si>
  <si>
    <t>Venkatesh Lake Orchid</t>
  </si>
  <si>
    <t>Ambegaon Budruk</t>
  </si>
  <si>
    <t>Behind Venkatesh Lake Vista in Ambegaon Budruk are.</t>
  </si>
  <si>
    <t>Behind Venkatesh Lake Vista in Ambegaon Budruk area.</t>
  </si>
  <si>
    <t>*</t>
  </si>
  <si>
    <t xml:space="preserve">Society Road </t>
  </si>
  <si>
    <t>Flat No. 1102</t>
  </si>
  <si>
    <t xml:space="preserve">Occupied  - Vacant </t>
  </si>
  <si>
    <t>*0</t>
  </si>
  <si>
    <t xml:space="preserve">Aditya Birla </t>
  </si>
  <si>
    <t>8/13/2024</t>
  </si>
  <si>
    <t>Mrs. Neha Gogate</t>
  </si>
  <si>
    <t xml:space="preserve">Mr. Rohit, Husband </t>
  </si>
  <si>
    <t>Flat No. 1604</t>
  </si>
  <si>
    <t>sixteenth Floor</t>
  </si>
  <si>
    <t>Wing C, Aura</t>
  </si>
  <si>
    <t>Artemis</t>
  </si>
  <si>
    <t xml:space="preserve">Wadgaon Budruk </t>
  </si>
  <si>
    <t>Near Daulat Nagar / Singhgad Road Police Station, Off Sun City Road in Wadgaon Budruk area.</t>
  </si>
  <si>
    <t xml:space="preserve">Yes Birla </t>
  </si>
  <si>
    <t>Wing - Aura</t>
  </si>
  <si>
    <t xml:space="preserve">Artemis Apartment </t>
  </si>
  <si>
    <t xml:space="preserve">2Parking + Ground </t>
  </si>
  <si>
    <t xml:space="preserve">One attached balcony </t>
  </si>
  <si>
    <t xml:space="preserve">Duct / Mayra Building </t>
  </si>
  <si>
    <t>Flat No. 1603</t>
  </si>
  <si>
    <t>8/16/2024</t>
  </si>
  <si>
    <t>Mr. Sunil Vanpatre</t>
  </si>
  <si>
    <t>Mr. Sunil, Ownet</t>
  </si>
  <si>
    <t>Mr. Sunil, Owner</t>
  </si>
  <si>
    <t>Flat No. 9</t>
  </si>
  <si>
    <t>Wing - A</t>
  </si>
  <si>
    <t xml:space="preserve">Siddhivinayak Aangan </t>
  </si>
  <si>
    <t xml:space="preserve">Narhe </t>
  </si>
  <si>
    <t>Near Nawale Hospital / Narhe Service Road in Narhe area.</t>
  </si>
  <si>
    <t>%</t>
  </si>
  <si>
    <t>Suryaday Bank</t>
  </si>
  <si>
    <t>Near Nawale Bridge / Narhe Service Road, Behind Shriji Pure Veg in Narhe area.</t>
  </si>
  <si>
    <t xml:space="preserve">Four Side Compound Wall, Plan Not Available </t>
  </si>
  <si>
    <t>Society Road</t>
  </si>
  <si>
    <t>Lift</t>
  </si>
  <si>
    <t xml:space="preserve">Suvarnayug Bank, Dhayari </t>
  </si>
  <si>
    <t>Mr. Vikas Gaikwad</t>
  </si>
  <si>
    <t>Mr. Gaikwad, Owner</t>
  </si>
  <si>
    <t>Flat No. 701</t>
  </si>
  <si>
    <t>Seventh Floor</t>
  </si>
  <si>
    <t xml:space="preserve">Indraprastha </t>
  </si>
  <si>
    <t>Kirkatwadi</t>
  </si>
  <si>
    <t>Near Kalpak Homes Society in Kirkatwadi area.</t>
  </si>
  <si>
    <t xml:space="preserve">2Parking </t>
  </si>
  <si>
    <t>Wing B</t>
  </si>
  <si>
    <t>Flat No. 702</t>
  </si>
  <si>
    <t>6 Months</t>
  </si>
  <si>
    <t xml:space="preserve">Four Side Compound Wall, 1 Lift  work progress </t>
  </si>
  <si>
    <t>Flat No. 704</t>
  </si>
  <si>
    <t>Flat No. 703</t>
  </si>
  <si>
    <t>8/22/2024</t>
  </si>
  <si>
    <t>8/21/2024</t>
  </si>
  <si>
    <t>Axis Bank</t>
  </si>
  <si>
    <t>Mr. RAHUL KSHIRSAGAR</t>
  </si>
  <si>
    <t>Mr. Abhijit, Owner</t>
  </si>
  <si>
    <t xml:space="preserve">Mr. Rahul, Applicant </t>
  </si>
  <si>
    <t>Flat No. 403</t>
  </si>
  <si>
    <t>Fourth Floor</t>
  </si>
  <si>
    <t xml:space="preserve">Kapil Dreams </t>
  </si>
  <si>
    <t>Behind Bhairvanath Mandir in Narhe area.</t>
  </si>
  <si>
    <t>Four Side Compound Wall, Plan Not Available, Sale Cost -</t>
  </si>
  <si>
    <t xml:space="preserve">Occupied  - Rented </t>
  </si>
  <si>
    <t>Occupied  - Rented Mr. DESHMUKH, Rs. 9000/-</t>
  </si>
  <si>
    <t>Occupied  - Rented Mr. DESHMUKH, Rs. 9500/-</t>
  </si>
  <si>
    <t>Flat No. 404</t>
  </si>
  <si>
    <t>Open Spa</t>
  </si>
  <si>
    <t>8/24/2024</t>
  </si>
  <si>
    <t>Mr. Animesh Tripathi</t>
  </si>
  <si>
    <t>Mr. Nitin Salgaonkar, Owner</t>
  </si>
  <si>
    <t>Row House No.A-7</t>
  </si>
  <si>
    <t>Ground + One Floor</t>
  </si>
  <si>
    <t>Type - A</t>
  </si>
  <si>
    <t xml:space="preserve">Clover Garden </t>
  </si>
  <si>
    <t xml:space="preserve">Ghorpadi </t>
  </si>
  <si>
    <t xml:space="preserve">Ground </t>
  </si>
  <si>
    <t>Adjacent to Naylor Road / Atul Park Road in Koregaon Park in Sangamwadi in Ghorpadi area.</t>
  </si>
  <si>
    <t>Ground + Two Floors</t>
  </si>
  <si>
    <t>Row House No. A-8</t>
  </si>
  <si>
    <t>Entrance Road</t>
  </si>
  <si>
    <t>Four Side Compound Wall, Plan Not Available, Sale Cost - 3Cr</t>
  </si>
  <si>
    <t>Four Side Compound Wall, Plan Not Available, Sale Cost - 3Cr, Ground Floor - Living + Kitchen + One Bedroom, one bath, one w. c, one Garden, One Parking, First Floor - Two Bedrooms, Two attached toilet, one attached balcony, Second Floor - One Bedroom, One attached toilet, one half Terrace.</t>
  </si>
  <si>
    <t>HDFC Bank</t>
  </si>
  <si>
    <t>Mr. ANUBHA LAVIT DOSHI</t>
  </si>
  <si>
    <t>Mr. Doshi, Owner</t>
  </si>
  <si>
    <t>Flat No. 201</t>
  </si>
  <si>
    <t xml:space="preserve">Second Floor </t>
  </si>
  <si>
    <t>Wing D</t>
  </si>
  <si>
    <t xml:space="preserve">Lunkad Sky </t>
  </si>
  <si>
    <t>Lunkad Sky Lounge</t>
  </si>
  <si>
    <t xml:space="preserve">Yerwada </t>
  </si>
  <si>
    <t>Near Fortleza Building in Road No. 7 Kalyani Nagar in Yerwada area.</t>
  </si>
  <si>
    <t>Play Area</t>
  </si>
  <si>
    <t xml:space="preserve">Garden </t>
  </si>
  <si>
    <t xml:space="preserve">Passage / Lift </t>
  </si>
  <si>
    <t>Wing E</t>
  </si>
  <si>
    <t>*8</t>
  </si>
  <si>
    <t>Four Side Compound Wall, Plan Not Available</t>
  </si>
  <si>
    <t>8/27/2024</t>
  </si>
  <si>
    <t xml:space="preserve">Utkarsh Finance </t>
  </si>
  <si>
    <t>Mr. Aslam Mazahar Shaikh</t>
  </si>
  <si>
    <t>Flat No. 301</t>
  </si>
  <si>
    <t xml:space="preserve">Third Floor </t>
  </si>
  <si>
    <t>Shankaranand Heighta</t>
  </si>
  <si>
    <t>Shankaranand Heights</t>
  </si>
  <si>
    <t xml:space="preserve">Katraj </t>
  </si>
  <si>
    <t xml:space="preserve">Ground / Parking </t>
  </si>
  <si>
    <t>Behind Santoshi Mata Mandir in Santosh Nagar in Katraj area.</t>
  </si>
  <si>
    <t xml:space="preserve">Stilt Third Floor </t>
  </si>
  <si>
    <t>Occupied  - Rented</t>
  </si>
  <si>
    <t xml:space="preserve">Santoshi Mata Mandir </t>
  </si>
  <si>
    <t>Open Space</t>
  </si>
  <si>
    <t>Occupied  - Rented Mr. Taware, Rs. 7000/-, Sale Cost - 21.50</t>
  </si>
  <si>
    <t>Mrs. Aditi Bhalerao</t>
  </si>
  <si>
    <t>Mr. Bhalerao, Applicant</t>
  </si>
  <si>
    <t>Flat No. A-2</t>
  </si>
  <si>
    <t xml:space="preserve">First Floor </t>
  </si>
  <si>
    <t xml:space="preserve">Marne Building, Dipak Construction </t>
  </si>
  <si>
    <t xml:space="preserve">Hingane Khurd </t>
  </si>
  <si>
    <t xml:space="preserve">Ground Floor </t>
  </si>
  <si>
    <t>-</t>
  </si>
  <si>
    <t xml:space="preserve">Near Nityanand Hall Lane / Dnyanganga School in Hingane Khurd area </t>
  </si>
  <si>
    <t>Flat No. A-4</t>
  </si>
  <si>
    <t>Staircase / Flat No. 1</t>
  </si>
  <si>
    <t>No Compound Wall, Plan Not Available</t>
  </si>
  <si>
    <t xml:space="preserve">Occupied  - Owner, </t>
  </si>
  <si>
    <t>No Compound Wall, Plan Not Available, Sale Cost - 32L</t>
  </si>
  <si>
    <t>Mr. DATTATRAY MARUTI MORE</t>
  </si>
  <si>
    <t>Mr. Suresh, Sales</t>
  </si>
  <si>
    <t>Flat No. 1903</t>
  </si>
  <si>
    <t xml:space="preserve">Nineteenth Floor </t>
  </si>
  <si>
    <t>Monte Rosa</t>
  </si>
  <si>
    <t>Near Main Hingane Khurd Chowk in Hingane C</t>
  </si>
  <si>
    <t>Near Main Hingane Khurd Chowk in Hingane Khurd area.</t>
  </si>
  <si>
    <t xml:space="preserve">Basement + L. G + G. Mazz + 5Parking + Amenities </t>
  </si>
  <si>
    <t xml:space="preserve">Basement + L. G + G. Mazz + 5Parking + 10 floor Amenities </t>
  </si>
  <si>
    <t>All</t>
  </si>
  <si>
    <t>Singhgad Road</t>
  </si>
  <si>
    <t>D. P Road</t>
  </si>
  <si>
    <t>Passage / A-1904</t>
  </si>
  <si>
    <t>Four Side Compound Wall, Sale Cost - 2.48L</t>
  </si>
  <si>
    <t xml:space="preserve">Four Side Compound Wall, Sale Cost - 2.48L, 10 to 31 floor </t>
  </si>
  <si>
    <t>Mr. Ajay Dinkar kadam</t>
  </si>
  <si>
    <t>Mr. Ajay Dinkar Kadam</t>
  </si>
  <si>
    <t>Mr. Kadam, Owner</t>
  </si>
  <si>
    <t>Flat No. 604</t>
  </si>
  <si>
    <t xml:space="preserve">Sixth Floor </t>
  </si>
  <si>
    <t>Wing D-2</t>
  </si>
  <si>
    <t>Premia</t>
  </si>
  <si>
    <t>Narhe</t>
  </si>
  <si>
    <t>Near Shree Control Chowk in Narhe area.</t>
  </si>
  <si>
    <t>Flat No. 603</t>
  </si>
  <si>
    <t>Near Zeal College / Shree Control Chowk in Narhe area.</t>
  </si>
  <si>
    <t>Wing C-1</t>
  </si>
  <si>
    <t xml:space="preserve">TJSB Bank Karad </t>
  </si>
  <si>
    <t xml:space="preserve">Garden / Club House </t>
  </si>
  <si>
    <t>9/20/2024</t>
  </si>
  <si>
    <t>TJSB SAHAKARI BANK LTD</t>
  </si>
  <si>
    <t>MR ANANT NAMDEO DUDHANE</t>
  </si>
  <si>
    <t>Mr. Anant Dudhane, Owner</t>
  </si>
  <si>
    <t>Flat No. 409</t>
  </si>
  <si>
    <t xml:space="preserve">Fourth Floor </t>
  </si>
  <si>
    <t>Building No.2</t>
  </si>
  <si>
    <t xml:space="preserve">Gera Garden Condominium </t>
  </si>
  <si>
    <t>Gorpadi ( Koregaon Park Road)</t>
  </si>
  <si>
    <t xml:space="preserve">Ground/Parking </t>
  </si>
  <si>
    <t>Near St. Mera's Collage / Inlaks Budharani Hospital and Oppsite Koregaon Park Road in Ghorpadi area.</t>
  </si>
  <si>
    <t>Staircase And Flat No.408</t>
  </si>
  <si>
    <t>Passage, Duct And Flat No.12</t>
  </si>
  <si>
    <t>Flat No. 410</t>
  </si>
  <si>
    <t>Open Space and Other Society Road</t>
  </si>
  <si>
    <t xml:space="preserve">No </t>
  </si>
  <si>
    <t>Amit</t>
  </si>
  <si>
    <t>Enclosed Terrace</t>
  </si>
  <si>
    <t>Mr.SANJAY SURAJMAL GUPTA</t>
  </si>
  <si>
    <t>Mr. Bibhishan Kamble Super Viser</t>
  </si>
  <si>
    <t xml:space="preserve">Eleventh Floor </t>
  </si>
  <si>
    <t xml:space="preserve">Verde Residency </t>
  </si>
  <si>
    <t xml:space="preserve">Yerawada (Shastri Nagar) </t>
  </si>
  <si>
    <t xml:space="preserve">Basement/Ground </t>
  </si>
  <si>
    <t>Basement/Ground Floor + S Floor + Podium</t>
  </si>
  <si>
    <t>Near Sahyadri Super Speciality Hospital And Vitthalrao Vandekar Road in Yerawada area.</t>
  </si>
  <si>
    <t xml:space="preserve">Residential </t>
  </si>
  <si>
    <t>Occupied  - Vacant Flat</t>
  </si>
  <si>
    <t xml:space="preserve">Staircase And Open Space </t>
  </si>
  <si>
    <t>Open Slace</t>
  </si>
  <si>
    <t xml:space="preserve">Open Space And Garden area </t>
  </si>
  <si>
    <t>Passage Lift Staircase And Flat No.1102</t>
  </si>
  <si>
    <t>Four Side Compound Wall Internaly Work in Progress- Marble And Flooring+ Furniture +POP + Internal  Lift flat No.1101 And 1001 Connected lift</t>
  </si>
  <si>
    <t xml:space="preserve">Four Side Compound Wall Internaly Work in Progress- Marble And Flooring+ Furniture +POP + Internal  Lift flat No.1101 And 1001 Connected lift And Internal Penting </t>
  </si>
  <si>
    <t xml:space="preserve">Adity Birla Housing Finance </t>
  </si>
  <si>
    <t>Mr.Mangesh Kiran Bora</t>
  </si>
  <si>
    <t>Mr. Sujay Sangle Office Staff</t>
  </si>
  <si>
    <t>Mr. Mangesh Bora 9850845751</t>
  </si>
  <si>
    <t>Flat No. 39</t>
  </si>
  <si>
    <t>Wing - B</t>
  </si>
  <si>
    <t xml:space="preserve">Deepak Park Society </t>
  </si>
  <si>
    <t>Yerawada</t>
  </si>
  <si>
    <t>Near Verde Residency And Shashtri Nagar Chowk in Yerawada area.</t>
  </si>
  <si>
    <t xml:space="preserve">Passage And Staircase </t>
  </si>
  <si>
    <t>Flat No.38</t>
  </si>
  <si>
    <t>Adjoining Building</t>
  </si>
  <si>
    <t>Four Side Compound Wall Flat In Occupied In Bora Clacsses Internal Changes</t>
  </si>
  <si>
    <t>Living partition</t>
  </si>
  <si>
    <t>Flat No. 14</t>
  </si>
  <si>
    <t xml:space="preserve">Amrut Park Society </t>
  </si>
  <si>
    <t>Ground</t>
  </si>
  <si>
    <t>Single Hall</t>
  </si>
  <si>
    <t>Open Space And Main Road</t>
  </si>
  <si>
    <t>Flat No.15</t>
  </si>
  <si>
    <t>Flat No.13 And Passage Staircase</t>
  </si>
  <si>
    <t>Four Side Compound Wall Flat In Occupied In Bora Clacsses Internal Changes And Flat No</t>
  </si>
  <si>
    <t>Four Side Compound Wall Flat In Occupied In Bora Clacsses Internal Changes And Flat No.14 in Connected Flat No.13 Door</t>
  </si>
  <si>
    <t>Mr. Pruthviraj Pathare (Studant)</t>
  </si>
  <si>
    <t xml:space="preserve">Classroom </t>
  </si>
  <si>
    <t>Flat No. 16</t>
  </si>
  <si>
    <t>Mr. Sahil Bharad Office Staff</t>
  </si>
  <si>
    <t xml:space="preserve">Passage Staircase And Open space </t>
  </si>
  <si>
    <t>Flat No.17</t>
  </si>
  <si>
    <t xml:space="preserve">Four Side Compound Wall And Flat Internal Wall Removed Use in Bora Classes </t>
  </si>
  <si>
    <t xml:space="preserve">Four Side Compound Wall And Flat Internal Wall Removed Single Hall Use in Bora Classes </t>
  </si>
  <si>
    <t>Mr.Sudhir Mungase</t>
  </si>
  <si>
    <t>Fortliza</t>
  </si>
  <si>
    <t xml:space="preserve">Yes Bank </t>
  </si>
  <si>
    <t xml:space="preserve">Mr.Ramanlal Sharma </t>
  </si>
  <si>
    <t>Te</t>
  </si>
  <si>
    <t xml:space="preserve">Mr. Ramanlal Sharma </t>
  </si>
  <si>
    <t>H</t>
  </si>
  <si>
    <t xml:space="preserve">Radhika Park </t>
  </si>
  <si>
    <t>Wadgaon Sheri</t>
  </si>
  <si>
    <t>Near Ujwal Garden Society And Raje Chhatrapati Shivaji Maharaj Udyan in Wadgaon Sheri area.</t>
  </si>
  <si>
    <t>Open Society Space</t>
  </si>
  <si>
    <t>Flat No.202</t>
  </si>
  <si>
    <t>Passage Staircase Lift Flat No.204</t>
  </si>
  <si>
    <t>Adjoining Building G</t>
  </si>
  <si>
    <t xml:space="preserve">Occupied  - Tenant Rent Rs.22000 Occupied by 8 Month </t>
  </si>
  <si>
    <t>Mr.Tanaji Yadav</t>
  </si>
  <si>
    <t>Mr. Tanaji Yadav</t>
  </si>
  <si>
    <t>E1</t>
  </si>
  <si>
    <t>E</t>
  </si>
  <si>
    <t xml:space="preserve">Sadguru Residency </t>
  </si>
  <si>
    <t>Near Media Park And Oppsite B.T.Kawade Road in Ghorpadi area.</t>
  </si>
  <si>
    <t>Passage, Staircase And Flat No.E2</t>
  </si>
  <si>
    <t xml:space="preserve">Small Space And Other Building </t>
  </si>
  <si>
    <t>Lobhy</t>
  </si>
  <si>
    <t>Tata Capital Financial Serviceces Ltd</t>
  </si>
  <si>
    <t>MR.BEERAPPA SUBHASH BALURE</t>
  </si>
  <si>
    <t xml:space="preserve">Mr. Beer </t>
  </si>
  <si>
    <t>Mrs.Kiran Madam</t>
  </si>
  <si>
    <t>Mrs.Kiran Balure</t>
  </si>
  <si>
    <t>Dhavale Residency Phase II</t>
  </si>
  <si>
    <t>Near Bharat Forge Ltd And B.G. Shirke Road in Ghorpadi area.</t>
  </si>
  <si>
    <t>Passage Staircase And Flat No.101</t>
  </si>
  <si>
    <t>Open Space And Road</t>
  </si>
  <si>
    <t>10/17/2024</t>
  </si>
  <si>
    <t>Mrs.NEELAM NITEEN DALE</t>
  </si>
  <si>
    <t>Mr</t>
  </si>
  <si>
    <t xml:space="preserve"> Mr</t>
  </si>
  <si>
    <t>Mr. Dishan</t>
  </si>
  <si>
    <t xml:space="preserve">Mangalam Society </t>
  </si>
  <si>
    <t xml:space="preserve">Ground/Parking+Stilt floor </t>
  </si>
  <si>
    <t>Near K.K.Lawns And Purva Residency, Oppsite Lohegaon Road In Tingare Nagar Yerawada area.</t>
  </si>
  <si>
    <t>Flat No.102</t>
  </si>
  <si>
    <t xml:space="preserve">Main Lohegaon Road </t>
  </si>
  <si>
    <t>Flat No.104 Passage Duct And Staircase.</t>
  </si>
  <si>
    <t>Occupied  - Tenant Rent Rs.22000</t>
  </si>
  <si>
    <t>Mr. Dishan Tenant</t>
  </si>
  <si>
    <t>10/22/2024</t>
  </si>
  <si>
    <t>Mr. Rajiv Nair</t>
  </si>
  <si>
    <t>B</t>
  </si>
  <si>
    <t xml:space="preserve">VTP Purvanchal Building </t>
  </si>
  <si>
    <t>Tower No.B</t>
  </si>
  <si>
    <t>Kesnand</t>
  </si>
  <si>
    <t xml:space="preserve">Basement Floor + Stilt floor </t>
  </si>
  <si>
    <t>Near VIBGYOR Rise Top CBSC School In Kesnand area.</t>
  </si>
  <si>
    <t xml:space="preserve">External Visit </t>
  </si>
  <si>
    <t>Staircase Lift Flat No.101</t>
  </si>
  <si>
    <t>Passage And Flat No.107</t>
  </si>
  <si>
    <t>Duct And Flat No.111</t>
  </si>
  <si>
    <t>Open Space And Building A</t>
  </si>
  <si>
    <t xml:space="preserve">Not Applicable </t>
  </si>
  <si>
    <t>Four Side Compound Wall Flat Is Locked Key in Builder</t>
  </si>
  <si>
    <t xml:space="preserve">Four Side Compound Wall Flat Is Locked Key in Builder And Only External Visit </t>
  </si>
  <si>
    <t xml:space="preserve">Occupied  - Vasant </t>
  </si>
  <si>
    <t>10/23/2024</t>
  </si>
  <si>
    <t xml:space="preserve">Aditya Birla Finanace Ltd </t>
  </si>
  <si>
    <t>Mr. VARTIKA MALANI</t>
  </si>
  <si>
    <t>Shubh Nirvana</t>
  </si>
  <si>
    <t xml:space="preserve">Vimannagar </t>
  </si>
  <si>
    <t xml:space="preserve">Shubh Nirvana Phase I </t>
  </si>
  <si>
    <t>Near  In Lohegaon area.</t>
  </si>
  <si>
    <t xml:space="preserve">2 Basement Floor + Ground Floor </t>
  </si>
  <si>
    <t>Occupied  - Under Construction</t>
  </si>
  <si>
    <t xml:space="preserve">Completed </t>
  </si>
  <si>
    <t>P</t>
  </si>
  <si>
    <t>Mr. Ganesh Kumbhar</t>
  </si>
  <si>
    <t xml:space="preserve">Under Construction </t>
  </si>
  <si>
    <t>Passage And Flat No.404</t>
  </si>
  <si>
    <t>Building C</t>
  </si>
  <si>
    <t>Flat No.403</t>
  </si>
  <si>
    <t>Open Space And Amenities</t>
  </si>
  <si>
    <t>Mr. Ganesh Kumbhar (Sales Parson )</t>
  </si>
  <si>
    <t>Near Rohan Mithila And New Airport Road In Vimannagar area.</t>
  </si>
  <si>
    <t>10/24/2024</t>
  </si>
  <si>
    <t>TJSB Sahakari bank Ltd</t>
  </si>
  <si>
    <t>MR.PRASHANT DATTARAM JADHAV</t>
  </si>
  <si>
    <t>TJSB Bank Manager</t>
  </si>
  <si>
    <t>84229 53076</t>
  </si>
  <si>
    <t>D</t>
  </si>
  <si>
    <t>BRAMHA SKY CITY</t>
  </si>
  <si>
    <t>Building - D</t>
  </si>
  <si>
    <t xml:space="preserve">Dhanori </t>
  </si>
  <si>
    <t>Near  Twilight Tower And RAZA SUNNI MASJID
RAZA In Dhanori area.</t>
  </si>
  <si>
    <t>Near  Twilight Tower And RAZA SUNNI MASJID RAZA In Dhanori area.</t>
  </si>
  <si>
    <t xml:space="preserve">Occupied  - Owner </t>
  </si>
  <si>
    <t xml:space="preserve">Lobhy </t>
  </si>
  <si>
    <t xml:space="preserve">Basement Floor + Ground Floor </t>
  </si>
  <si>
    <t>Asmi Prashant Jadhav</t>
  </si>
  <si>
    <t>Passage and Flat No.901</t>
  </si>
  <si>
    <t>Duct And Flat No.903</t>
  </si>
  <si>
    <t>10/25/2024</t>
  </si>
  <si>
    <t>India Infoline Finance Ltd</t>
  </si>
  <si>
    <t>MR.MALKITSINGH PYARASINGH SONA</t>
  </si>
  <si>
    <t>MALKITSINGH PYARASINGH SONA</t>
  </si>
  <si>
    <t>Building - B</t>
  </si>
  <si>
    <t xml:space="preserve">AEROPOLIS </t>
  </si>
  <si>
    <t>Near  Goodwill Metropolise And Oppsite Porwal Road In Dhanori area.</t>
  </si>
  <si>
    <t xml:space="preserve">Locked </t>
  </si>
  <si>
    <t>Open Space And Society Amenity</t>
  </si>
  <si>
    <t>Lift Duct And Flat No.501</t>
  </si>
  <si>
    <t>Passage And Flat No.506</t>
  </si>
  <si>
    <t>Adjoining Wing A</t>
  </si>
  <si>
    <t>Four Side Compound Wall ( Badroom Attach Toilet Locked)</t>
  </si>
  <si>
    <t xml:space="preserve">SBI Bank </t>
  </si>
  <si>
    <t xml:space="preserve">Mrs.Sushmita Gupta </t>
  </si>
  <si>
    <t>Mr.Kiran (Sales Office)</t>
  </si>
  <si>
    <t xml:space="preserve">Majestique Marbella </t>
  </si>
  <si>
    <t xml:space="preserve">Kharadi </t>
  </si>
  <si>
    <t>Near  Atharv Garden And Oppsite Downtown Road In Kharadi area.</t>
  </si>
  <si>
    <t>Passage And Flat No.1703</t>
  </si>
  <si>
    <t>Adjoining Wing C</t>
  </si>
  <si>
    <t>Lift Staircase Flat No.1701</t>
  </si>
  <si>
    <t xml:space="preserve">Four Side Compound Wall </t>
  </si>
  <si>
    <t xml:space="preserve">Occupied  - Under Construction </t>
  </si>
  <si>
    <t xml:space="preserve">Basement Floor + Ground Floor + First Floor </t>
  </si>
  <si>
    <t xml:space="preserve">Progress </t>
  </si>
  <si>
    <t>Four Side Compound Wall (External Visit)</t>
  </si>
  <si>
    <t xml:space="preserve">15 Floor Completed </t>
  </si>
  <si>
    <t xml:space="preserve">13 Floor Completed </t>
  </si>
  <si>
    <t xml:space="preserve">Second Floor Completed </t>
  </si>
</sst>
</file>

<file path=xl/styles.xml><?xml version="1.0" encoding="utf-8"?>
<styleSheet xmlns="http://schemas.openxmlformats.org/spreadsheetml/2006/main">
  <numFmts count="5">
    <numFmt numFmtId="0" formatCode="General"/>
    <numFmt numFmtId="14" formatCode="m/d/yyyy"/>
    <numFmt numFmtId="9" formatCode="0%"/>
    <numFmt numFmtId="164" formatCode="0.000000000000"/>
    <numFmt numFmtId="165" formatCode="0.000"/>
  </numFmts>
  <fonts count="15">
    <font>
      <name val="Calibri"/>
      <sz val="11"/>
    </font>
    <font>
      <name val="Calibri"/>
      <charset val="1"/>
      <sz val="11"/>
      <color rgb="FF000000"/>
    </font>
    <font>
      <name val="Calibri"/>
      <charset val="1"/>
      <sz val="18"/>
      <color rgb="FF000000"/>
    </font>
    <font>
      <name val="Calibri"/>
      <b/>
      <charset val="1"/>
      <sz val="11"/>
      <color rgb="FF000000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b/>
      <sz val="11"/>
    </font>
    <font>
      <name val="Calibri"/>
      <b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  <font>
      <name val="Calibri"/>
      <b/>
      <sz val="11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Border="1" applyAlignment="1">
      <alignment vertical="top"/>
      <protection locked="0" hidden="0"/>
    </xf>
    <xf numFmtId="14" fontId="1" fillId="2" borderId="0" xfId="0" applyNumberFormat="1" applyFont="1" applyFill="1" applyAlignment="1">
      <alignment vertical="top"/>
      <protection locked="0" hidden="0"/>
    </xf>
    <xf numFmtId="0" fontId="1" fillId="2" borderId="0" xfId="0" applyFont="1" applyFill="1" applyBorder="1" applyAlignment="1">
      <alignment vertical="top" wrapText="1"/>
      <protection locked="0" hidden="0"/>
    </xf>
    <xf numFmtId="0" fontId="3" fillId="0" borderId="0" xfId="0" applyFont="1" applyAlignment="1">
      <alignment horizontal="left" vertical="top"/>
      <protection locked="0" hidden="0"/>
    </xf>
    <xf numFmtId="0" fontId="1" fillId="2" borderId="0" xfId="0" applyFont="1" applyFill="1" applyAlignment="1">
      <alignment vertical="top" wrapText="1"/>
      <protection locked="0" hidden="0"/>
    </xf>
    <xf numFmtId="0" fontId="1" fillId="3" borderId="0" xfId="0" applyFont="1" applyFill="1" applyBorder="1" applyAlignment="1">
      <alignment vertical="top" wrapText="1"/>
      <protection locked="0" hidden="0"/>
    </xf>
    <xf numFmtId="0" fontId="4" fillId="3" borderId="0" xfId="0" applyFont="1" applyFill="1" applyBorder="1" applyAlignment="1">
      <alignment vertical="top" wrapText="1"/>
      <protection locked="0" hidden="0"/>
    </xf>
    <xf numFmtId="0" fontId="5" fillId="0" borderId="0" xfId="0" applyFont="1" applyAlignment="1">
      <alignment horizontal="left" vertical="top"/>
    </xf>
    <xf numFmtId="0" fontId="4" fillId="2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vertical="top"/>
      <protection locked="0" hidden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vertical="bottom" indent="5"/>
    </xf>
    <xf numFmtId="0" fontId="4" fillId="2" borderId="0" xfId="0" applyFont="1" applyFill="1" applyBorder="1" applyAlignment="1">
      <alignment vertical="top"/>
      <protection locked="0" hidden="0"/>
    </xf>
    <xf numFmtId="0" fontId="4" fillId="4" borderId="0" xfId="0" applyFont="1" applyFill="1" applyBorder="1" applyAlignment="1">
      <alignment vertical="top" wrapText="1"/>
      <protection locked="0" hidden="0"/>
    </xf>
    <xf numFmtId="0" fontId="1" fillId="4" borderId="0" xfId="0" applyFont="1" applyFill="1" applyBorder="1" applyAlignment="1">
      <alignment vertical="top"/>
      <protection locked="0" hidden="0"/>
    </xf>
    <xf numFmtId="0" fontId="3" fillId="0" borderId="0" xfId="0" applyFont="1" applyAlignment="1">
      <alignment vertical="bottom"/>
    </xf>
    <xf numFmtId="0" fontId="1" fillId="4" borderId="0" xfId="0" applyFont="1" applyFill="1" applyBorder="1" applyAlignment="1">
      <alignment vertical="top" wrapText="1"/>
      <protection locked="0" hidden="0"/>
    </xf>
    <xf numFmtId="0" fontId="3" fillId="0" borderId="0" xfId="0" applyFont="1" applyAlignment="1">
      <alignment horizontal="left" vertical="bottom"/>
    </xf>
    <xf numFmtId="0" fontId="1" fillId="4" borderId="0" xfId="0" applyFont="1" applyFill="1" applyBorder="1" applyAlignment="1">
      <alignment vertical="top" wrapText="1"/>
      <protection locked="0" hidden="0"/>
    </xf>
    <xf numFmtId="0" fontId="1" fillId="0" borderId="0" xfId="0" applyFont="1" applyAlignment="1">
      <alignment horizontal="left" vertical="top"/>
    </xf>
    <xf numFmtId="0" fontId="6" fillId="3" borderId="0" xfId="0" applyFont="1" applyFill="1" applyBorder="1" applyAlignment="1">
      <alignment vertical="top" wrapText="1"/>
      <protection locked="0" hidden="0"/>
    </xf>
    <xf numFmtId="0" fontId="6" fillId="3" borderId="0" xfId="0" applyFont="1" applyFill="1" applyBorder="1" applyAlignment="1">
      <alignment vertical="top"/>
      <protection locked="0" hidden="0"/>
    </xf>
    <xf numFmtId="0" fontId="1" fillId="4" borderId="0" xfId="0" applyNumberFormat="1" applyFont="1" applyFill="1" applyBorder="1" applyAlignment="1">
      <alignment vertical="top"/>
      <protection locked="0" hidden="0"/>
    </xf>
    <xf numFmtId="0" fontId="1" fillId="3" borderId="0" xfId="0" applyFont="1" applyFill="1" applyBorder="1" applyAlignment="1">
      <alignment vertical="top"/>
      <protection locked="0" hidden="0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bottom" indent="5"/>
    </xf>
    <xf numFmtId="0" fontId="8" fillId="5" borderId="0" xfId="0" applyFont="1" applyFill="1">
      <alignment vertical="center"/>
    </xf>
    <xf numFmtId="0" fontId="9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9" fillId="6" borderId="1" xfId="0" applyFont="1" applyFill="1" applyBorder="1">
      <alignment vertical="center"/>
      <protection locked="0" hidden="0"/>
    </xf>
    <xf numFmtId="0" fontId="10" fillId="6" borderId="1" xfId="0" applyFont="1" applyFill="1" applyBorder="1">
      <alignment vertical="center"/>
      <protection locked="0" hidden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Border="1" applyAlignment="1">
      <alignment vertical="top"/>
      <protection locked="0" hidden="0"/>
    </xf>
    <xf numFmtId="0" fontId="1" fillId="0" borderId="5" xfId="0" applyFont="1" applyFill="1" applyBorder="1" applyAlignment="1">
      <alignment vertical="top"/>
    </xf>
    <xf numFmtId="0" fontId="9" fillId="0" borderId="1" xfId="0" applyFont="1" applyFill="1" applyBorder="1">
      <alignment vertical="center"/>
      <protection locked="0" hidden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Fill="1" applyBorder="1">
      <alignment vertical="center"/>
    </xf>
    <xf numFmtId="0" fontId="4" fillId="3" borderId="0" xfId="0" applyFont="1" applyFill="1" applyBorder="1" applyAlignment="1">
      <alignment vertical="top"/>
      <protection locked="0" hidden="0"/>
    </xf>
    <xf numFmtId="0" fontId="6" fillId="0" borderId="0" xfId="0" applyFont="1" applyAlignment="1">
      <alignment horizontal="left" vertical="top" indent="5"/>
    </xf>
    <xf numFmtId="0" fontId="1" fillId="4" borderId="0" xfId="0" applyFont="1" applyFill="1" applyBorder="1" applyAlignment="1">
      <alignment vertical="top" wrapText="1"/>
      <protection locked="0" hidden="0"/>
    </xf>
    <xf numFmtId="164" fontId="1" fillId="4" borderId="0" xfId="0" applyNumberFormat="1" applyFont="1" applyFill="1" applyBorder="1" applyAlignment="1">
      <alignment vertical="top"/>
      <protection locked="0" hidden="0"/>
    </xf>
    <xf numFmtId="0" fontId="5" fillId="0" borderId="0" xfId="0" applyFont="1" applyAlignment="1">
      <alignment vertical="top"/>
    </xf>
    <xf numFmtId="0" fontId="1" fillId="6" borderId="0" xfId="0" applyFont="1" applyFill="1" applyAlignment="1">
      <alignment vertical="top"/>
      <protection locked="0" hidden="0"/>
    </xf>
    <xf numFmtId="0" fontId="5" fillId="5" borderId="0" xfId="0" applyFont="1" applyFill="1" applyAlignment="1">
      <alignment vertical="top"/>
      <protection locked="0" hidden="0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vertical="top"/>
      <protection locked="0" hidden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0" fontId="13" fillId="0" borderId="1" xfId="0" applyFont="1" applyBorder="1">
      <alignment vertical="center"/>
    </xf>
    <xf numFmtId="0" fontId="12" fillId="0" borderId="1" xfId="0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 applyAlignment="1">
      <alignment vertical="center" wrapText="1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0" fontId="13" fillId="0" borderId="1" xfId="0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165" fontId="13" fillId="0" borderId="1" xfId="0" applyNumberFormat="1" applyFont="1" applyBorder="1">
      <alignment vertical="center"/>
      <protection locked="0" hidden="0"/>
    </xf>
    <xf numFmtId="0" fontId="1" fillId="0" borderId="1" xfId="0" applyFont="1" applyBorder="1" applyAlignment="1">
      <alignment vertical="top" wrapText="1"/>
      <protection locked="0" hidden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Fill="1" applyAlignment="1">
      <alignment vertical="bottom"/>
    </xf>
    <xf numFmtId="0" fontId="3" fillId="0" borderId="0" xfId="0" applyFont="1" applyFill="1" applyAlignment="1">
      <alignment vertical="bottom"/>
    </xf>
    <xf numFmtId="0" fontId="6" fillId="3" borderId="0" xfId="0" applyFont="1" applyFill="1" applyBorder="1" applyAlignment="1">
      <alignment vertical="top"/>
    </xf>
    <xf numFmtId="0" fontId="1" fillId="0" borderId="0" xfId="0" applyFont="1" applyAlignment="1">
      <alignment vertical="bottom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Border="1" applyAlignment="1">
      <alignment vertical="top"/>
    </xf>
    <xf numFmtId="14" fontId="1" fillId="0" borderId="0" xfId="0" applyNumberFormat="1" applyFont="1" applyAlignment="1">
      <alignment vertical="bottom"/>
    </xf>
    <xf numFmtId="0" fontId="1" fillId="0" borderId="0" xfId="0" applyNumberFormat="1" applyFont="1" applyAlignment="1">
      <alignment vertical="bottom"/>
    </xf>
    <xf numFmtId="0" fontId="1" fillId="0" borderId="0" xfId="0" applyFont="1" applyAlignment="1">
      <alignment vertical="bottom"/>
    </xf>
  </cellXfs>
  <cellStyles count="1">
    <cellStyle name="常规" xfId="0" builtinId="0"/>
  </cellStyles>
  <dxfs count="0"/>
  <tableStyles defaultTableStyle="TableStyleMedium2" defaultPivotStyle="PivotStyleLight16"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BP133"/>
  <sheetViews>
    <sheetView tabSelected="1" workbookViewId="0" topLeftCell="B71" zoomScale="76">
      <selection activeCell="C63" sqref="C63"/>
    </sheetView>
  </sheetViews>
  <sheetFormatPr defaultRowHeight="15.0" defaultColWidth="9"/>
  <cols>
    <col min="1" max="1" customWidth="1" width="5.5703125" style="0"/>
    <col min="2" max="2" customWidth="1" width="52.285156" style="1"/>
    <col min="3" max="3" customWidth="1" width="37.42578" style="1"/>
    <col min="4" max="4" customWidth="1" width="9.425781" style="0"/>
    <col min="5" max="5" customWidth="1" width="8.7109375" style="0"/>
    <col min="6" max="6" customWidth="1" width="51.285156" style="0"/>
    <col min="7" max="7" customWidth="1" width="13.0" style="0"/>
    <col min="8" max="8" customWidth="1" width="14.7109375" style="0"/>
    <col min="9" max="9" customWidth="1" width="10.425781" style="0"/>
    <col min="10" max="256" customWidth="1" width="8.7109375" style="0"/>
  </cols>
  <sheetData>
    <row r="1" spans="8:8" ht="23.25" customHeight="1">
      <c r="B1" s="2" t="s">
        <v>0</v>
      </c>
    </row>
    <row r="3" spans="8:8">
      <c r="B3" s="3" t="s">
        <v>1</v>
      </c>
      <c r="C3" s="4"/>
    </row>
    <row r="4" spans="8:8" ht="15.3">
      <c r="B4" s="3" t="s">
        <v>2</v>
      </c>
      <c r="C4" s="5" t="s">
        <v>764</v>
      </c>
    </row>
    <row r="5" spans="8:8" ht="15.0" customHeight="1">
      <c r="B5" s="3" t="s">
        <v>3</v>
      </c>
      <c r="C5" s="6" t="s">
        <v>777</v>
      </c>
    </row>
    <row r="6" spans="8:8" ht="15.0" customHeight="1">
      <c r="B6" s="3" t="s">
        <v>4</v>
      </c>
      <c r="C6" s="4"/>
    </row>
    <row r="7" spans="8:8" ht="15.0" customHeight="1">
      <c r="B7" s="3"/>
      <c r="C7" s="7"/>
    </row>
    <row r="8" spans="8:8" ht="15.0" customHeight="1">
      <c r="A8">
        <v>1.0</v>
      </c>
      <c r="B8" s="3" t="s">
        <v>5</v>
      </c>
      <c r="C8" s="8" t="s">
        <v>778</v>
      </c>
    </row>
    <row r="9" spans="8:8" ht="14.1" customHeight="1">
      <c r="A9">
        <v>2.0</v>
      </c>
      <c r="B9" s="3" t="s">
        <v>6</v>
      </c>
      <c r="C9" s="9" t="s">
        <v>182</v>
      </c>
    </row>
    <row r="10" spans="8:8" ht="14.1" customHeight="1">
      <c r="A10">
        <v>3.0</v>
      </c>
      <c r="B10" s="3" t="s">
        <v>8</v>
      </c>
      <c r="C10" s="10" t="s">
        <v>184</v>
      </c>
    </row>
    <row r="11" spans="8:8" ht="14.1" customHeight="1">
      <c r="B11" s="11" t="s">
        <v>233</v>
      </c>
      <c r="C11" s="12" t="s">
        <v>779</v>
      </c>
    </row>
    <row r="12" spans="8:8" ht="15.4">
      <c r="B12" s="3" t="s">
        <v>234</v>
      </c>
      <c r="C12" s="4">
        <v>8.408998899E9</v>
      </c>
    </row>
    <row r="13" spans="8:8">
      <c r="A13">
        <v>4.0</v>
      </c>
      <c r="B13" s="3" t="s">
        <v>10</v>
      </c>
      <c r="C13" s="13"/>
    </row>
    <row r="14" spans="8:8" ht="14.1" customHeight="1">
      <c r="B14" s="14" t="s">
        <v>11</v>
      </c>
      <c r="C14" s="12"/>
    </row>
    <row r="15" spans="8:8" ht="14.1" customHeight="1">
      <c r="B15" s="15" t="s">
        <v>12</v>
      </c>
      <c r="C15" s="6">
        <v>1704.0</v>
      </c>
    </row>
    <row r="16" spans="8:8" ht="14.1" customHeight="1">
      <c r="B16" s="15" t="s">
        <v>14</v>
      </c>
      <c r="C16" s="6" t="s">
        <v>639</v>
      </c>
    </row>
    <row r="17" spans="8:8" ht="14.1" customHeight="1">
      <c r="B17" s="16" t="s">
        <v>230</v>
      </c>
      <c r="C17" s="12" t="s">
        <v>780</v>
      </c>
    </row>
    <row r="18" spans="8:8" ht="14.1" customHeight="1">
      <c r="B18" s="14" t="s">
        <v>13</v>
      </c>
      <c r="C18" s="17"/>
    </row>
    <row r="19" spans="8:8" ht="14.1" customHeight="1">
      <c r="B19" s="14" t="s">
        <v>15</v>
      </c>
      <c r="C19" s="6" t="s">
        <v>781</v>
      </c>
    </row>
    <row r="20" spans="8:8" ht="14.1" customHeight="1">
      <c r="B20" s="15" t="s">
        <v>16</v>
      </c>
      <c r="C20" s="4" t="s">
        <v>266</v>
      </c>
    </row>
    <row r="21" spans="8:8" ht="14.1" customHeight="1">
      <c r="B21" s="14" t="s">
        <v>17</v>
      </c>
      <c r="C21" s="4"/>
    </row>
    <row r="22" spans="8:8" ht="14.1" customHeight="1">
      <c r="A22">
        <v>5.0</v>
      </c>
      <c r="B22" s="3" t="s">
        <v>18</v>
      </c>
      <c r="C22" s="18" t="s">
        <v>788</v>
      </c>
    </row>
    <row r="23" spans="8:8" ht="14.1" customHeight="1">
      <c r="A23">
        <v>6.0</v>
      </c>
      <c r="B23" s="3" t="s">
        <v>19</v>
      </c>
      <c r="C23" s="19">
        <v>17.0</v>
      </c>
    </row>
    <row r="24" spans="8:8" ht="15.05">
      <c r="A24">
        <v>7.0</v>
      </c>
      <c r="B24" s="3" t="s">
        <v>20</v>
      </c>
      <c r="C24" s="19">
        <v>17.0</v>
      </c>
    </row>
    <row r="25" spans="8:8" ht="30.85">
      <c r="A25">
        <v>8.0</v>
      </c>
      <c r="B25" s="3" t="s">
        <v>21</v>
      </c>
      <c r="C25" s="18" t="s">
        <v>782</v>
      </c>
    </row>
    <row r="26" spans="8:8" ht="15.25">
      <c r="A26">
        <v>9.0</v>
      </c>
      <c r="B26" s="3" t="s">
        <v>22</v>
      </c>
      <c r="C26" s="9" t="s">
        <v>187</v>
      </c>
    </row>
    <row r="27" spans="8:8" ht="14.1" customHeight="1">
      <c r="A27">
        <v>10.0</v>
      </c>
      <c r="B27" s="3" t="s">
        <v>23</v>
      </c>
      <c r="C27" s="13"/>
    </row>
    <row r="28" spans="8:8" ht="15.1">
      <c r="B28" s="14" t="s">
        <v>24</v>
      </c>
      <c r="C28" s="19">
        <v>4.0</v>
      </c>
    </row>
    <row r="29" spans="8:8" ht="14.1" customHeight="1">
      <c r="B29" s="14" t="s">
        <v>26</v>
      </c>
      <c r="C29" s="19">
        <v>1.0</v>
      </c>
    </row>
    <row r="30" spans="8:8" ht="14.1" customHeight="1">
      <c r="B30" s="14" t="s">
        <v>243</v>
      </c>
      <c r="C30" s="19">
        <v>1.0</v>
      </c>
    </row>
    <row r="31" spans="8:8" ht="14.1" customHeight="1">
      <c r="B31" s="14" t="s">
        <v>30</v>
      </c>
      <c r="C31" s="19">
        <v>2.0</v>
      </c>
    </row>
    <row r="32" spans="8:8" ht="14.1" customHeight="1">
      <c r="B32" s="14" t="s">
        <v>32</v>
      </c>
      <c r="C32" s="19">
        <v>0.0</v>
      </c>
    </row>
    <row r="33" spans="8:8" ht="15.0" customHeight="1">
      <c r="B33" s="14" t="s">
        <v>34</v>
      </c>
      <c r="C33" s="19">
        <v>0.0</v>
      </c>
    </row>
    <row r="34" spans="8:8" ht="15.0" customHeight="1">
      <c r="B34" s="14" t="s">
        <v>36</v>
      </c>
      <c r="C34" s="19">
        <v>1.0</v>
      </c>
    </row>
    <row r="35" spans="8:8" ht="15.0" customHeight="1">
      <c r="B35" s="14" t="s">
        <v>37</v>
      </c>
      <c r="C35" s="19">
        <v>1.0</v>
      </c>
    </row>
    <row r="36" spans="8:8" ht="15.0" customHeight="1">
      <c r="B36" s="14" t="s">
        <v>38</v>
      </c>
      <c r="C36" s="19">
        <v>1.0</v>
      </c>
    </row>
    <row r="37" spans="8:8" ht="15.0" customHeight="1">
      <c r="B37" s="14" t="s">
        <v>39</v>
      </c>
      <c r="C37" s="19">
        <v>1.0</v>
      </c>
    </row>
    <row r="38" spans="8:8" ht="15.0" customHeight="1">
      <c r="A38" s="20"/>
      <c r="B38" s="14" t="s">
        <v>40</v>
      </c>
      <c r="C38" s="19">
        <v>1.0</v>
      </c>
    </row>
    <row r="39" spans="8:8" ht="15.0" customHeight="1">
      <c r="B39" s="14" t="s">
        <v>41</v>
      </c>
      <c r="C39" s="19">
        <v>0.0</v>
      </c>
    </row>
    <row r="40" spans="8:8" ht="15.0" customHeight="1">
      <c r="B40" s="15" t="s">
        <v>25</v>
      </c>
      <c r="C40" s="21">
        <v>0.0</v>
      </c>
    </row>
    <row r="41" spans="8:8" ht="15.0" customHeight="1">
      <c r="B41" s="15" t="s">
        <v>27</v>
      </c>
      <c r="C41" s="19">
        <v>0.0</v>
      </c>
    </row>
    <row r="42" spans="8:8" ht="15.0" customHeight="1">
      <c r="B42" s="15" t="s">
        <v>29</v>
      </c>
      <c r="C42" s="19">
        <v>0.0</v>
      </c>
    </row>
    <row r="43" spans="8:8" ht="15.0" customHeight="1">
      <c r="B43" s="15" t="s">
        <v>31</v>
      </c>
      <c r="C43" s="19">
        <v>0.0</v>
      </c>
    </row>
    <row r="44" spans="8:8" ht="15.0" customHeight="1">
      <c r="B44" s="15" t="s">
        <v>33</v>
      </c>
      <c r="C44" s="19">
        <v>0.0</v>
      </c>
    </row>
    <row r="45" spans="8:8" ht="15.0" customHeight="1">
      <c r="B45" s="15" t="s">
        <v>35</v>
      </c>
      <c r="C45" s="19">
        <v>0.0</v>
      </c>
    </row>
    <row r="46" spans="8:8" ht="15.0" customHeight="1">
      <c r="A46">
        <v>11.0</v>
      </c>
      <c r="B46" s="22" t="s">
        <v>42</v>
      </c>
      <c r="C46" s="13"/>
    </row>
    <row r="47" spans="8:8" ht="15.0" customHeight="1">
      <c r="B47" s="15" t="s">
        <v>44</v>
      </c>
      <c r="C47" s="23" t="s">
        <v>783</v>
      </c>
    </row>
    <row r="48" spans="8:8" ht="15.0" customHeight="1">
      <c r="B48" s="15" t="s">
        <v>45</v>
      </c>
      <c r="C48" s="18" t="s">
        <v>784</v>
      </c>
    </row>
    <row r="49" spans="8:8" ht="15.0" customHeight="1">
      <c r="B49" s="15" t="s">
        <v>46</v>
      </c>
      <c r="C49" s="18" t="s">
        <v>394</v>
      </c>
    </row>
    <row r="50" spans="8:8" ht="15.0" customHeight="1">
      <c r="B50" s="14" t="s">
        <v>47</v>
      </c>
      <c r="C50" s="18" t="s">
        <v>785</v>
      </c>
    </row>
    <row r="51" spans="8:8" ht="15.0" customHeight="1">
      <c r="A51">
        <v>12.0</v>
      </c>
      <c r="B51" s="24" t="s">
        <v>48</v>
      </c>
      <c r="C51" s="25" t="s">
        <v>49</v>
      </c>
    </row>
    <row r="52" spans="8:8" ht="15.0" customHeight="1">
      <c r="A52">
        <v>13.0</v>
      </c>
      <c r="B52" s="1" t="s">
        <v>50</v>
      </c>
      <c r="C52" s="26" t="str">
        <f>Reference!B23</f>
        <v>Free Hold</v>
      </c>
    </row>
    <row r="53" spans="8:8" ht="15.0" customHeight="1">
      <c r="A53">
        <v>14.0</v>
      </c>
      <c r="B53" s="22" t="s">
        <v>43</v>
      </c>
      <c r="C53" s="27" t="s">
        <v>740</v>
      </c>
    </row>
    <row r="54" spans="8:8" ht="15.0" customHeight="1">
      <c r="A54">
        <v>15.0</v>
      </c>
      <c r="B54" s="3" t="s">
        <v>52</v>
      </c>
      <c r="C54" s="13"/>
    </row>
    <row r="55" spans="8:8" ht="15.0" customHeight="1">
      <c r="B55" s="15" t="s">
        <v>53</v>
      </c>
      <c r="C55" s="28" t="str">
        <f>Reference!B29</f>
        <v>Complete</v>
      </c>
      <c r="F55" t="s">
        <v>267</v>
      </c>
    </row>
    <row r="56" spans="8:8" ht="15.0" customHeight="1">
      <c r="B56" s="15" t="s">
        <v>55</v>
      </c>
      <c r="C56" s="28" t="s">
        <v>322</v>
      </c>
      <c r="G56" s="29" t="s">
        <v>313</v>
      </c>
      <c r="H56" s="29"/>
    </row>
    <row r="57" spans="8:8" ht="15.0" customHeight="1">
      <c r="A57" s="20"/>
      <c r="B57" s="30" t="s">
        <v>56</v>
      </c>
      <c r="C57" s="19" t="s">
        <v>580</v>
      </c>
      <c r="E57" s="31"/>
      <c r="F57" s="32"/>
      <c r="G57" s="33" t="s">
        <v>312</v>
      </c>
      <c r="H57" s="33" t="s">
        <v>59</v>
      </c>
    </row>
    <row r="58" spans="8:8" ht="15.0" customHeight="1">
      <c r="B58" s="30" t="s">
        <v>57</v>
      </c>
      <c r="C58" s="28" t="str">
        <f>Reference!B32</f>
        <v>Complete</v>
      </c>
      <c r="F58" s="34" t="s">
        <v>268</v>
      </c>
      <c r="G58" s="35" t="s">
        <v>737</v>
      </c>
      <c r="H58" s="35"/>
    </row>
    <row r="59" spans="8:8" ht="15.2">
      <c r="B59" s="15" t="s">
        <v>58</v>
      </c>
      <c r="C59" s="28" t="s">
        <v>59</v>
      </c>
      <c r="F59" s="34" t="s">
        <v>269</v>
      </c>
      <c r="G59" s="35" t="s">
        <v>791</v>
      </c>
      <c r="H59" s="35"/>
    </row>
    <row r="60" spans="8:8" ht="15.0" customHeight="1">
      <c r="B60" s="15" t="s">
        <v>60</v>
      </c>
      <c r="C60" s="28" t="s">
        <v>59</v>
      </c>
      <c r="F60" s="34" t="s">
        <v>60</v>
      </c>
      <c r="G60" s="35" t="s">
        <v>791</v>
      </c>
      <c r="H60" s="35"/>
    </row>
    <row r="61" spans="8:8" ht="15.0" customHeight="1">
      <c r="B61" s="15" t="s">
        <v>61</v>
      </c>
      <c r="C61" s="28" t="s">
        <v>59</v>
      </c>
      <c r="F61" s="34" t="s">
        <v>61</v>
      </c>
      <c r="G61" s="35" t="s">
        <v>792</v>
      </c>
      <c r="H61" s="35"/>
    </row>
    <row r="62" spans="8:8" ht="15.0" customHeight="1">
      <c r="B62" s="15" t="s">
        <v>62</v>
      </c>
      <c r="C62" s="28" t="s">
        <v>59</v>
      </c>
      <c r="F62" s="34" t="s">
        <v>270</v>
      </c>
      <c r="G62" s="36" t="s">
        <v>793</v>
      </c>
      <c r="H62" s="35"/>
    </row>
    <row r="63" spans="8:8" ht="15.0" customHeight="1">
      <c r="B63" s="15" t="s">
        <v>63</v>
      </c>
      <c r="C63" s="28" t="s">
        <v>59</v>
      </c>
      <c r="F63" s="37" t="s">
        <v>63</v>
      </c>
      <c r="G63" s="35"/>
      <c r="H63" s="35"/>
    </row>
    <row r="64" spans="8:8" ht="15.0" customHeight="1">
      <c r="B64" s="15" t="s">
        <v>241</v>
      </c>
      <c r="C64" s="38">
        <v>0.8</v>
      </c>
      <c r="F64" s="39" t="s">
        <v>311</v>
      </c>
      <c r="G64" s="35" t="s">
        <v>186</v>
      </c>
      <c r="H64" s="40"/>
    </row>
    <row r="65" spans="8:8" ht="15.0" customHeight="1">
      <c r="A65">
        <v>16.0</v>
      </c>
      <c r="B65" s="41" t="s">
        <v>64</v>
      </c>
      <c r="C65" s="13"/>
    </row>
    <row r="66" spans="8:8" ht="15.0" customHeight="1">
      <c r="B66" s="15" t="s">
        <v>65</v>
      </c>
      <c r="C66" s="26" t="str">
        <f>Reference!B51</f>
        <v>Concreate</v>
      </c>
      <c r="F66" s="42" t="s">
        <v>292</v>
      </c>
    </row>
    <row r="67" spans="8:8" ht="15.0" customHeight="1">
      <c r="B67" s="15" t="s">
        <v>67</v>
      </c>
      <c r="C67" s="26" t="str">
        <f>Reference!B54</f>
        <v>Brick</v>
      </c>
    </row>
    <row r="68" spans="8:8" ht="15.0" customHeight="1">
      <c r="B68" s="15" t="s">
        <v>69</v>
      </c>
      <c r="C68" s="25" t="s">
        <v>84</v>
      </c>
      <c r="F68" s="43" t="s">
        <v>296</v>
      </c>
      <c r="G68" s="44"/>
    </row>
    <row r="69" spans="8:8" ht="15.0" customHeight="1">
      <c r="B69" s="15" t="s">
        <v>71</v>
      </c>
      <c r="C69" s="9" t="s">
        <v>84</v>
      </c>
      <c r="F69" s="45" t="s">
        <v>293</v>
      </c>
      <c r="G69" s="35" t="s">
        <v>295</v>
      </c>
    </row>
    <row r="70" spans="8:8">
      <c r="B70" s="15" t="s">
        <v>73</v>
      </c>
      <c r="C70" s="25" t="s">
        <v>84</v>
      </c>
      <c r="F70" s="45" t="s">
        <v>297</v>
      </c>
      <c r="G70" s="35" t="s">
        <v>295</v>
      </c>
    </row>
    <row r="71" spans="8:8" ht="15.0" customHeight="1">
      <c r="B71" s="15" t="s">
        <v>75</v>
      </c>
      <c r="C71" s="28" t="s">
        <v>84</v>
      </c>
      <c r="F71" s="45" t="s">
        <v>298</v>
      </c>
      <c r="G71" s="35" t="s">
        <v>295</v>
      </c>
    </row>
    <row r="72" spans="8:8" ht="15.0" customHeight="1">
      <c r="B72" s="15" t="s">
        <v>77</v>
      </c>
      <c r="C72" s="25" t="s">
        <v>203</v>
      </c>
      <c r="F72" s="46" t="s">
        <v>299</v>
      </c>
      <c r="G72" s="35" t="s">
        <v>295</v>
      </c>
    </row>
    <row r="73" spans="8:8" ht="15.0" customHeight="1">
      <c r="B73" s="15" t="s">
        <v>79</v>
      </c>
      <c r="C73" s="28" t="s">
        <v>84</v>
      </c>
    </row>
    <row r="74" spans="8:8" ht="15.0" customHeight="1">
      <c r="B74" s="15" t="s">
        <v>81</v>
      </c>
      <c r="C74" s="28" t="s">
        <v>84</v>
      </c>
      <c r="F74" s="43" t="s">
        <v>300</v>
      </c>
      <c r="G74" s="44"/>
    </row>
    <row r="75" spans="8:8" ht="15.0" customHeight="1">
      <c r="B75" s="15" t="s">
        <v>82</v>
      </c>
      <c r="C75" s="9" t="s">
        <v>84</v>
      </c>
      <c r="F75" s="45" t="s">
        <v>304</v>
      </c>
      <c r="G75" s="35" t="s">
        <v>295</v>
      </c>
    </row>
    <row r="76" spans="8:8" ht="15.0" customHeight="1">
      <c r="B76" s="15" t="s">
        <v>40</v>
      </c>
      <c r="C76" s="28" t="s">
        <v>84</v>
      </c>
      <c r="F76" s="45" t="s">
        <v>302</v>
      </c>
      <c r="G76" s="35" t="s">
        <v>295</v>
      </c>
    </row>
    <row r="77" spans="8:8" ht="15.0" customHeight="1">
      <c r="B77" s="15" t="s">
        <v>85</v>
      </c>
      <c r="C77" s="47" t="s">
        <v>225</v>
      </c>
      <c r="F77" s="45" t="s">
        <v>301</v>
      </c>
      <c r="G77" s="35" t="s">
        <v>295</v>
      </c>
    </row>
    <row r="78" spans="8:8" ht="15.0" customHeight="1">
      <c r="B78" s="15" t="s">
        <v>86</v>
      </c>
      <c r="C78" s="18" t="s">
        <v>580</v>
      </c>
      <c r="F78" s="45" t="s">
        <v>303</v>
      </c>
      <c r="G78" s="35" t="s">
        <v>295</v>
      </c>
    </row>
    <row r="79" spans="8:8" ht="15.0" customHeight="1">
      <c r="B79" s="48" t="s">
        <v>87</v>
      </c>
      <c r="C79" s="19">
        <v>2.0</v>
      </c>
      <c r="F79" s="45" t="s">
        <v>305</v>
      </c>
      <c r="G79" s="35" t="s">
        <v>295</v>
      </c>
    </row>
    <row r="80" spans="8:8" ht="15.0" customHeight="1">
      <c r="A80">
        <v>17.0</v>
      </c>
      <c r="B80" s="41" t="s">
        <v>88</v>
      </c>
      <c r="C80" s="27">
        <v>0.0</v>
      </c>
    </row>
    <row r="81" spans="8:8" ht="15.0" customHeight="1">
      <c r="A81">
        <v>18.0</v>
      </c>
      <c r="B81" s="41" t="s">
        <v>89</v>
      </c>
      <c r="C81" s="27">
        <v>0.0</v>
      </c>
      <c r="F81" s="43" t="s">
        <v>306</v>
      </c>
      <c r="G81" s="44"/>
    </row>
    <row r="82" spans="8:8" ht="15.0" customHeight="1">
      <c r="A82">
        <v>19.0</v>
      </c>
      <c r="B82" s="41" t="s">
        <v>228</v>
      </c>
      <c r="C82" s="19" t="s">
        <v>238</v>
      </c>
      <c r="F82" s="45" t="s">
        <v>304</v>
      </c>
      <c r="G82" s="35" t="s">
        <v>295</v>
      </c>
    </row>
    <row r="83" spans="8:8" ht="15.0" customHeight="1">
      <c r="B83" s="48" t="s">
        <v>229</v>
      </c>
      <c r="C83" s="49">
        <v>0.0</v>
      </c>
      <c r="F83" s="45" t="s">
        <v>307</v>
      </c>
      <c r="G83" s="35" t="s">
        <v>295</v>
      </c>
    </row>
    <row r="84" spans="8:8" ht="15.0" customHeight="1">
      <c r="B84" s="48" t="s">
        <v>232</v>
      </c>
      <c r="C84" s="19">
        <v>0.0</v>
      </c>
      <c r="F84" s="45" t="s">
        <v>308</v>
      </c>
      <c r="G84" s="35" t="s">
        <v>295</v>
      </c>
    </row>
    <row r="85" spans="8:8" ht="15.0" customHeight="1">
      <c r="A85">
        <v>20.0</v>
      </c>
      <c r="B85" s="41" t="s">
        <v>90</v>
      </c>
      <c r="C85" s="13"/>
      <c r="F85" s="45" t="s">
        <v>309</v>
      </c>
      <c r="G85" s="35" t="s">
        <v>294</v>
      </c>
    </row>
    <row r="86" spans="8:8" ht="15.0" customHeight="1">
      <c r="A86">
        <v>21.0</v>
      </c>
      <c r="B86" s="41" t="s">
        <v>91</v>
      </c>
      <c r="C86" s="50">
        <v>18.558977</v>
      </c>
    </row>
    <row r="87" spans="8:8" ht="15.0" customHeight="1">
      <c r="A87">
        <v>22.0</v>
      </c>
      <c r="B87" s="41" t="s">
        <v>92</v>
      </c>
      <c r="C87" s="50">
        <v>73.940816</v>
      </c>
    </row>
    <row r="88" spans="8:8" ht="15.0" customHeight="1">
      <c r="A88">
        <v>23.0</v>
      </c>
      <c r="B88" s="41" t="s">
        <v>93</v>
      </c>
      <c r="C88" s="19" t="s">
        <v>790</v>
      </c>
    </row>
    <row r="89" spans="8:8" ht="15.0" customHeight="1">
      <c r="A89">
        <v>24.0</v>
      </c>
      <c r="B89" s="41" t="s">
        <v>94</v>
      </c>
      <c r="C89" s="19" t="s">
        <v>186</v>
      </c>
    </row>
    <row r="90" spans="8:8" ht="15.6">
      <c r="A90">
        <v>25.0</v>
      </c>
      <c r="B90" s="51" t="s">
        <v>235</v>
      </c>
      <c r="C90" s="52" t="s">
        <v>616</v>
      </c>
    </row>
    <row r="91" spans="8:8" ht="15.2">
      <c r="A91">
        <v>26.0</v>
      </c>
      <c r="B91" s="51" t="s">
        <v>310</v>
      </c>
      <c r="C91" s="52" t="s">
        <v>186</v>
      </c>
    </row>
    <row r="92" spans="8:8" ht="15.1">
      <c r="A92">
        <v>27.0</v>
      </c>
      <c r="B92" s="51" t="s">
        <v>290</v>
      </c>
      <c r="C92" s="53">
        <v>4.0</v>
      </c>
    </row>
    <row r="93" spans="8:8" ht="15.1">
      <c r="A93">
        <v>28.0</v>
      </c>
      <c r="B93" s="51" t="s">
        <v>291</v>
      </c>
      <c r="C93" s="53" t="s">
        <v>787</v>
      </c>
    </row>
    <row r="94" spans="8:8">
      <c r="B94" s="54"/>
      <c r="C94" s="55"/>
    </row>
    <row r="95" spans="8:8">
      <c r="C95" s="56" t="s">
        <v>247</v>
      </c>
      <c r="D95" s="57" t="s">
        <v>248</v>
      </c>
      <c r="E95" s="57" t="s">
        <v>249</v>
      </c>
      <c r="F95" s="57" t="s">
        <v>250</v>
      </c>
    </row>
    <row r="96" spans="8:8">
      <c r="C96" s="58"/>
      <c r="D96" s="57" t="s">
        <v>251</v>
      </c>
      <c r="E96" s="57" t="s">
        <v>251</v>
      </c>
      <c r="F96" s="57" t="s">
        <v>252</v>
      </c>
    </row>
    <row r="97" spans="8:8" ht="15.1">
      <c r="C97" s="59" t="s">
        <v>759</v>
      </c>
      <c r="D97" s="60"/>
      <c r="E97" s="61"/>
      <c r="F97" s="62">
        <f t="shared" si="0" ref="F97:F130">E97*D97</f>
        <v>0.0</v>
      </c>
    </row>
    <row r="98" spans="8:8" ht="15.45">
      <c r="C98" s="63" t="s">
        <v>244</v>
      </c>
      <c r="D98" s="64"/>
      <c r="E98" s="65"/>
      <c r="F98" s="62">
        <f t="shared" si="0"/>
        <v>0.0</v>
      </c>
    </row>
    <row r="99" spans="8:8" ht="15.1">
      <c r="C99" s="63" t="s">
        <v>240</v>
      </c>
      <c r="D99" s="66"/>
      <c r="E99" s="67"/>
      <c r="F99" s="62">
        <f t="shared" si="0"/>
        <v>0.0</v>
      </c>
    </row>
    <row r="100" spans="8:8" ht="15.1">
      <c r="C100" s="63" t="s">
        <v>39</v>
      </c>
      <c r="D100" s="68"/>
      <c r="E100" s="69"/>
      <c r="F100" s="62">
        <f t="shared" si="0"/>
        <v>0.0</v>
      </c>
    </row>
    <row r="101" spans="8:8" ht="15.1">
      <c r="C101" s="59" t="s">
        <v>36</v>
      </c>
      <c r="D101" s="70"/>
      <c r="E101" s="71"/>
      <c r="F101" s="62">
        <f t="shared" si="0"/>
        <v>0.0</v>
      </c>
    </row>
    <row r="102" spans="8:8" ht="15.1">
      <c r="C102" s="63" t="s">
        <v>28</v>
      </c>
      <c r="D102" s="72"/>
      <c r="E102" s="73"/>
      <c r="F102" s="62">
        <f t="shared" si="0"/>
        <v>0.0</v>
      </c>
    </row>
    <row r="103" spans="8:8" ht="15.1">
      <c r="C103" s="59" t="s">
        <v>277</v>
      </c>
      <c r="D103" s="74"/>
      <c r="E103" s="75"/>
      <c r="F103" s="62">
        <f t="shared" si="0"/>
        <v>0.0</v>
      </c>
    </row>
    <row r="104" spans="8:8" ht="15.1">
      <c r="C104" s="59" t="s">
        <v>276</v>
      </c>
      <c r="D104" s="76"/>
      <c r="E104" s="77"/>
      <c r="F104" s="62">
        <f t="shared" si="0"/>
        <v>0.0</v>
      </c>
    </row>
    <row r="105" spans="8:8" ht="15.1">
      <c r="C105" s="59" t="s">
        <v>240</v>
      </c>
      <c r="D105" s="78"/>
      <c r="E105" s="79"/>
      <c r="F105" s="62">
        <f t="shared" si="0"/>
        <v>0.0</v>
      </c>
    </row>
    <row r="106" spans="8:8" ht="15.1">
      <c r="C106" s="59" t="s">
        <v>276</v>
      </c>
      <c r="D106" s="80"/>
      <c r="E106" s="81"/>
      <c r="F106" s="62">
        <f t="shared" si="0"/>
        <v>0.0</v>
      </c>
    </row>
    <row r="107" spans="8:8" ht="15.1">
      <c r="C107" s="59" t="s">
        <v>37</v>
      </c>
      <c r="D107" s="82"/>
      <c r="E107" s="83"/>
      <c r="F107" s="62">
        <f t="shared" si="0"/>
        <v>0.0</v>
      </c>
    </row>
    <row r="108" spans="8:8" ht="15.1">
      <c r="C108" s="59" t="s">
        <v>276</v>
      </c>
      <c r="D108" s="84"/>
      <c r="E108" s="85"/>
      <c r="F108" s="62">
        <f t="shared" si="0"/>
        <v>0.0</v>
      </c>
    </row>
    <row r="109" spans="8:8" ht="15.1">
      <c r="C109" s="59" t="s">
        <v>240</v>
      </c>
      <c r="D109" s="86"/>
      <c r="E109" s="87"/>
      <c r="F109" s="62">
        <f t="shared" si="0"/>
        <v>0.0</v>
      </c>
    </row>
    <row r="110" spans="8:8" ht="15.35">
      <c r="C110" s="59" t="s">
        <v>39</v>
      </c>
      <c r="D110" s="88"/>
      <c r="E110" s="89"/>
      <c r="F110" s="62">
        <f t="shared" si="0"/>
        <v>0.0</v>
      </c>
    </row>
    <row r="111" spans="8:8">
      <c r="C111" s="59" t="s">
        <v>39</v>
      </c>
      <c r="D111" s="87"/>
      <c r="E111" s="87"/>
      <c r="F111" s="62">
        <f t="shared" si="0"/>
        <v>0.0</v>
      </c>
    </row>
    <row r="112" spans="8:8">
      <c r="C112" s="63" t="s">
        <v>253</v>
      </c>
      <c r="D112" s="87"/>
      <c r="E112" s="87"/>
      <c r="F112" s="62">
        <f t="shared" si="0"/>
        <v>0.0</v>
      </c>
    </row>
    <row r="113" spans="8:8">
      <c r="C113" s="63" t="s">
        <v>254</v>
      </c>
      <c r="D113" s="87"/>
      <c r="E113" s="87"/>
      <c r="F113" s="62">
        <f t="shared" si="0"/>
        <v>0.0</v>
      </c>
    </row>
    <row r="114" spans="8:8">
      <c r="C114" s="63" t="s">
        <v>255</v>
      </c>
      <c r="D114" s="87"/>
      <c r="E114" s="87"/>
      <c r="F114" s="62">
        <f t="shared" si="0"/>
        <v>0.0</v>
      </c>
    </row>
    <row r="115" spans="8:8">
      <c r="C115" s="59" t="s">
        <v>279</v>
      </c>
      <c r="D115" s="87"/>
      <c r="E115" s="87"/>
      <c r="F115" s="62">
        <f t="shared" si="0"/>
        <v>0.0</v>
      </c>
    </row>
    <row r="116" spans="8:8">
      <c r="C116" s="59" t="s">
        <v>280</v>
      </c>
      <c r="D116" s="87"/>
      <c r="E116" s="87"/>
      <c r="F116" s="62">
        <f t="shared" si="0"/>
        <v>0.0</v>
      </c>
    </row>
    <row r="117" spans="8:8">
      <c r="C117" s="59" t="s">
        <v>281</v>
      </c>
      <c r="D117" s="87"/>
      <c r="E117" s="87"/>
      <c r="F117" s="62">
        <f t="shared" si="0"/>
        <v>0.0</v>
      </c>
    </row>
    <row r="118" spans="8:8">
      <c r="C118" s="59" t="s">
        <v>282</v>
      </c>
      <c r="D118" s="87"/>
      <c r="E118" s="87"/>
      <c r="F118" s="62">
        <f t="shared" si="0"/>
        <v>0.0</v>
      </c>
    </row>
    <row r="119" spans="8:8">
      <c r="C119" s="59" t="s">
        <v>283</v>
      </c>
      <c r="D119" s="87"/>
      <c r="E119" s="87"/>
      <c r="F119" s="62">
        <f t="shared" si="0"/>
        <v>0.0</v>
      </c>
    </row>
    <row r="120" spans="8:8">
      <c r="C120" s="59" t="s">
        <v>284</v>
      </c>
      <c r="D120" s="87"/>
      <c r="E120" s="87"/>
      <c r="F120" s="62">
        <f t="shared" si="0"/>
        <v>0.0</v>
      </c>
    </row>
    <row r="121" spans="8:8">
      <c r="C121" s="59" t="s">
        <v>285</v>
      </c>
      <c r="D121" s="87"/>
      <c r="E121" s="87"/>
      <c r="F121" s="62">
        <f t="shared" si="0"/>
        <v>0.0</v>
      </c>
    </row>
    <row r="122" spans="8:8">
      <c r="C122" s="59" t="s">
        <v>286</v>
      </c>
      <c r="D122" s="87"/>
      <c r="E122" s="87"/>
      <c r="F122" s="62">
        <f t="shared" si="0"/>
        <v>0.0</v>
      </c>
    </row>
    <row r="123" spans="8:8">
      <c r="C123" s="59" t="s">
        <v>287</v>
      </c>
      <c r="D123" s="87"/>
      <c r="E123" s="87"/>
      <c r="F123" s="62">
        <f t="shared" si="0"/>
        <v>0.0</v>
      </c>
    </row>
    <row r="124" spans="8:8">
      <c r="C124" s="59" t="s">
        <v>286</v>
      </c>
      <c r="D124" s="87"/>
      <c r="E124" s="87"/>
      <c r="F124" s="62">
        <f t="shared" si="0"/>
        <v>0.0</v>
      </c>
    </row>
    <row r="125" spans="8:8">
      <c r="C125" s="59" t="s">
        <v>289</v>
      </c>
      <c r="D125" s="87"/>
      <c r="E125" s="87"/>
      <c r="F125" s="62">
        <f t="shared" si="0"/>
        <v>0.0</v>
      </c>
    </row>
    <row r="126" spans="8:8">
      <c r="C126" s="90"/>
      <c r="D126" s="87"/>
      <c r="E126" s="87"/>
      <c r="F126" s="62">
        <f t="shared" si="0"/>
        <v>0.0</v>
      </c>
    </row>
    <row r="127" spans="8:8">
      <c r="C127" s="90"/>
      <c r="D127" s="87"/>
      <c r="E127" s="87"/>
      <c r="F127" s="62">
        <f t="shared" si="0"/>
        <v>0.0</v>
      </c>
    </row>
    <row r="128" spans="8:8">
      <c r="C128" s="90"/>
      <c r="D128" s="87"/>
      <c r="E128" s="87"/>
      <c r="F128" s="62">
        <f t="shared" si="0"/>
        <v>0.0</v>
      </c>
    </row>
    <row r="129" spans="8:8">
      <c r="C129" s="90"/>
      <c r="D129" s="87"/>
      <c r="E129" s="87"/>
      <c r="F129" s="62">
        <f t="shared" si="0"/>
        <v>0.0</v>
      </c>
    </row>
    <row r="130" spans="8:8">
      <c r="C130" s="90"/>
      <c r="D130" s="87"/>
      <c r="E130" s="87"/>
      <c r="F130" s="62">
        <f t="shared" si="0"/>
        <v>0.0</v>
      </c>
    </row>
    <row r="131" spans="8:8">
      <c r="C131" s="91" t="s">
        <v>256</v>
      </c>
      <c r="D131" s="62"/>
      <c r="E131" s="62"/>
      <c r="F131" s="92">
        <f>SUM(F97:F130)</f>
        <v>0.0</v>
      </c>
    </row>
    <row r="132" spans="8:8">
      <c r="C132" s="56" t="s">
        <v>257</v>
      </c>
      <c r="D132" s="62"/>
      <c r="E132" s="62"/>
      <c r="F132" s="87">
        <v>1.3</v>
      </c>
    </row>
    <row r="133" spans="8:8">
      <c r="C133" s="91" t="s">
        <v>258</v>
      </c>
      <c r="D133" s="93"/>
      <c r="E133" s="93"/>
      <c r="F133" s="93">
        <f>F132*F131</f>
        <v>0.0</v>
      </c>
    </row>
  </sheetData>
  <sheetProtection password="e16e" sheet="1" objects="1" scenarios="1"/>
  <mergeCells count="1">
    <mergeCell ref="G56:H56"/>
  </mergeCells>
  <dataValidations count="8">
    <dataValidation allowBlank="1" type="list" errorStyle="stop" showInputMessage="1" showErrorMessage="1" sqref="C98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allowBlank="1" type="list" errorStyle="stop" showInputMessage="1" showErrorMessage="1" sqref="C97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allowBlank="1" type="list" errorStyle="stop" showInputMessage="1" showErrorMessage="1" sqref="C56">
      <formula1>"Complete,Progress,=Reference!B30"</formula1>
    </dataValidation>
    <dataValidation allowBlank="1" type="list" errorStyle="stop" showInputMessage="1" showErrorMessage="1" sqref="C52">
      <formula1>"Free Hold,Lease Hold,=Reference!B23"</formula1>
    </dataValidation>
    <dataValidation allowBlank="1" type="list" errorStyle="stop" showInputMessage="1" showErrorMessage="1" sqref="C26">
      <formula1>"No,Refer Remark,Yes,x"</formula1>
    </dataValidation>
    <dataValidation allowBlank="1" type="list" errorStyle="stop" showInputMessage="1" showErrorMessage="1" sqref="C101:C130">
      <formula1>Reference!$E$112:$E$150</formula1>
    </dataValidation>
    <dataValidation allowBlank="1" type="list" errorStyle="stop" showInputMessage="1" showErrorMessage="1" sqref="C100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  <dataValidation allowBlank="1" type="list" errorStyle="stop" showInputMessage="1" showErrorMessage="1" sqref="C99">
      <formula1>"Living,Attached Terrace,Kitchen,Dry Balcony,Dinning,Bath,WC,Passage,Common Toilet,Bedroom,Master Bedroom,Attached Toilet,Terrace,Passage,Store,Pooja,Servant Room,Balcony,Top Terrace,Loft,Mezzanine,Shop,Office,Height (Shop),Height (Mezzanine / Loft),Height"</formula1>
    </dataValidation>
  </dataValidations>
  <pageMargins left="0.7" right="0.7" top="0.75" bottom="0.75" header="0.511805555555555" footer="0.511805555555555"/>
  <extLst>
    <ext xmlns:x14="http://schemas.microsoft.com/office/spreadsheetml/2009/9/main" uri="{CCE6A557-97BC-4b89-ADB6-D9C93CAAB3DF}">
      <x14:dataValidations xmlns:xm="http://schemas.microsoft.com/office/excel/2006/main" count="22">
        <x14:dataValidation allowBlank="1" type="list" errorStyle="stop" showInputMessage="1" showErrorMessage="1">
          <x14:formula1>
            <xm:f>Reference!$B$26:$B$27</xm:f>
          </x14:formula1>
          <xm:sqref>C55</xm:sqref>
        </x14:dataValidation>
        <x14:dataValidation allowBlank="1" type="list" errorStyle="stop" showInputMessage="1" showErrorMessage="1">
          <x14:formula1>
            <xm:f>Reference!$F$111:$F$116</xm:f>
          </x14:formula1>
          <xm:sqref>F132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G82:G85</xm:sqref>
        </x14:dataValidation>
        <x14:dataValidation allowBlank="1" type="list" errorStyle="stop" showInputMessage="1" showErrorMessage="1">
          <x14:formula1>
            <xm:f>Reference!$H$113:$H$114</xm:f>
          </x14:formula1>
          <xm:sqref>G64</xm:sqref>
        </x14:dataValidation>
        <x14:dataValidation allowBlank="1" type="list" errorStyle="stop" showInputMessage="1" showErrorMessage="1">
          <x14:formula1>
            <xm:f>Reference!$H$110:$H$111</xm:f>
          </x14:formula1>
          <xm:sqref>G69:G72</xm:sqref>
        </x14:dataValidation>
        <x14:dataValidation allowBlank="1" type="list" errorStyle="stop" showInputMessage="1" showErrorMessage="1">
          <x14:formula1>
            <xm:f>Reference!$H$110:$H$111</xm:f>
          </x14:formula1>
          <xm:sqref>G75:G79</xm:sqref>
        </x14:dataValidation>
        <x14:dataValidation allowBlank="1" type="list" errorStyle="stop" showInputMessage="1" showErrorMessage="1">
          <x14:formula1>
            <xm:f>Reference!$H$113:$H$114</xm:f>
          </x14:formula1>
          <xm:sqref>C91</xm:sqref>
        </x14:dataValidation>
        <x14:dataValidation allowBlank="1" type="list" errorStyle="stop" showInputMessage="1" showErrorMessage="1">
          <x14:formula1>
            <xm:f>Reference!$B$9:$B$11</xm:f>
          </x14:formula1>
          <xm:sqref>C10</xm:sqref>
        </x14:dataValidation>
        <x14:dataValidation allowBlank="1" type="list" errorStyle="stop" showInputMessage="1" showErrorMessage="1">
          <x14:formula1>
            <xm:f>Reference!$B$2:$B$7</xm:f>
          </x14:formula1>
          <xm:sqref>C9</xm:sqref>
        </x14:dataValidation>
        <x14:dataValidation allowBlank="1" type="list" errorStyle="stop" showInputMessage="1" showErrorMessage="1">
          <x14:formula1>
            <xm:f>Reference!$B$110:$B$113</xm:f>
          </x14:formula1>
          <xm:sqref>C74</xm:sqref>
        </x14:dataValidation>
        <x14:dataValidation allowBlank="1" type="list" errorStyle="stop" showInputMessage="1" showErrorMessage="1">
          <x14:formula1>
            <xm:f>Reference!$B$50:$B$52</xm:f>
          </x14:formula1>
          <xm:sqref>C66</xm:sqref>
        </x14:dataValidation>
        <x14:dataValidation allowBlank="1" type="list" errorStyle="stop" showInputMessage="1" showErrorMessage="1">
          <x14:formula1>
            <xm:f>Reference!$B$68:$B$74</xm:f>
          </x14:formula1>
          <xm:sqref>C69</xm:sqref>
        </x14:dataValidation>
        <x14:dataValidation allowBlank="1" type="list" errorStyle="stop" showInputMessage="1" showErrorMessage="1">
          <x14:formula1>
            <xm:f>Reference!$B$91:$B$97</xm:f>
          </x14:formula1>
          <xm:sqref>C71</xm:sqref>
        </x14:dataValidation>
        <x14:dataValidation allowBlank="1" type="list" errorStyle="stop" showInputMessage="1" showErrorMessage="1">
          <x14:formula1>
            <xm:f>Reference!$B$17:$B$21</xm:f>
          </x14:formula1>
          <xm:sqref>C51</xm:sqref>
        </x14:dataValidation>
        <x14:dataValidation allowBlank="1" type="list" errorStyle="stop" showInputMessage="1" showErrorMessage="1">
          <x14:formula1>
            <xm:f>Reference!$B$115:$B$119</xm:f>
          </x14:formula1>
          <xm:sqref>C75</xm:sqref>
        </x14:dataValidation>
        <x14:dataValidation allowBlank="1" type="list" errorStyle="stop" showInputMessage="1" showErrorMessage="1">
          <x14:formula1>
            <xm:f>Reference!$B$26:$B$27</xm:f>
          </x14:formula1>
          <xm:sqref>C58:C63</xm:sqref>
        </x14:dataValidation>
        <x14:dataValidation allowBlank="1" type="list" errorStyle="stop" showInputMessage="1" showErrorMessage="1">
          <x14:formula1>
            <xm:f>Reference!$B$103:$B$108</xm:f>
          </x14:formula1>
          <xm:sqref>C73</xm:sqref>
        </x14:dataValidation>
        <x14:dataValidation allowBlank="1" type="list" errorStyle="stop" showInputMessage="1" showErrorMessage="1">
          <x14:formula1>
            <xm:f>Reference!$B$54:$B$56</xm:f>
          </x14:formula1>
          <xm:sqref>C67</xm:sqref>
        </x14:dataValidation>
        <x14:dataValidation allowBlank="1" type="list" errorStyle="stop" showInputMessage="1" showErrorMessage="1">
          <x14:formula1>
            <xm:f>Reference!$B$58:$B$66</xm:f>
          </x14:formula1>
          <xm:sqref>C68</xm:sqref>
        </x14:dataValidation>
        <x14:dataValidation allowBlank="1" type="list" errorStyle="stop" showInputMessage="1" showErrorMessage="1">
          <x14:formula1>
            <xm:f>Reference!$B$76:$B$89</xm:f>
          </x14:formula1>
          <xm:sqref>C70</xm:sqref>
        </x14:dataValidation>
        <x14:dataValidation allowBlank="1" type="list" errorStyle="stop" showInputMessage="1" showErrorMessage="1">
          <x14:formula1>
            <xm:f>Reference!$B$99:$B$101</xm:f>
          </x14:formula1>
          <xm:sqref>C72</xm:sqref>
        </x14:dataValidation>
        <x14:dataValidation allowBlank="1" type="list" errorStyle="stop" showInputMessage="1" showErrorMessage="1">
          <x14:formula1>
            <xm:f>Reference!$B$121:$B$125</xm:f>
          </x14:formula1>
          <xm:sqref>C76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P139"/>
  <sheetViews>
    <sheetView workbookViewId="0" topLeftCell="A100">
      <selection activeCell="A133" sqref="A133"/>
    </sheetView>
  </sheetViews>
  <sheetFormatPr defaultRowHeight="15.0" defaultColWidth="9"/>
  <cols>
    <col min="1" max="1" customWidth="1" width="45.570312" style="0"/>
    <col min="2" max="2" customWidth="1" width="53.285156" style="94"/>
    <col min="3" max="4" customWidth="1" width="9.140625" style="0"/>
    <col min="5" max="5" customWidth="1" width="27.0" style="0"/>
    <col min="6" max="6" customWidth="1" width="9.140625" style="0"/>
    <col min="7" max="7" customWidth="1" width="20.710938" style="0"/>
    <col min="8" max="256" customWidth="1" width="9.140625" style="0"/>
  </cols>
  <sheetData>
    <row r="1" spans="8:8" ht="12.95" customHeight="1">
      <c r="A1" s="20" t="s">
        <v>177</v>
      </c>
      <c r="B1" s="95" t="s">
        <v>178</v>
      </c>
    </row>
    <row r="2" spans="8:8" ht="12.95" customHeight="1">
      <c r="A2" t="s">
        <v>6</v>
      </c>
      <c r="B2" s="96" t="s">
        <v>179</v>
      </c>
    </row>
    <row r="3" spans="8:8" ht="12.95" customHeight="1">
      <c r="A3" t="s">
        <v>6</v>
      </c>
      <c r="B3" s="96" t="s">
        <v>180</v>
      </c>
    </row>
    <row r="4" spans="8:8" ht="12.95" customHeight="1">
      <c r="A4" t="s">
        <v>6</v>
      </c>
      <c r="B4" s="96" t="s">
        <v>181</v>
      </c>
    </row>
    <row r="5" spans="8:8" ht="12.95" customHeight="1">
      <c r="A5" t="s">
        <v>6</v>
      </c>
      <c r="B5" s="96" t="s">
        <v>7</v>
      </c>
    </row>
    <row r="6" spans="8:8" ht="12.95" customHeight="1">
      <c r="A6" t="s">
        <v>6</v>
      </c>
      <c r="B6" s="96" t="s">
        <v>182</v>
      </c>
    </row>
    <row r="7" spans="8:8" ht="12.95" customHeight="1">
      <c r="A7" t="s">
        <v>6</v>
      </c>
      <c r="B7" s="96" t="s">
        <v>183</v>
      </c>
    </row>
    <row r="8" spans="8:8">
      <c r="B8" s="96"/>
    </row>
    <row r="9" spans="8:8" ht="12.95" customHeight="1">
      <c r="A9" t="s">
        <v>8</v>
      </c>
      <c r="B9" s="96" t="s">
        <v>184</v>
      </c>
    </row>
    <row r="10" spans="8:8" ht="12.95" customHeight="1">
      <c r="A10" t="s">
        <v>8</v>
      </c>
      <c r="B10" s="96" t="s">
        <v>185</v>
      </c>
    </row>
    <row r="11" spans="8:8" ht="12.95" customHeight="1">
      <c r="A11" t="s">
        <v>8</v>
      </c>
      <c r="B11" s="96" t="s">
        <v>9</v>
      </c>
    </row>
    <row r="12" spans="8:8">
      <c r="B12" s="96"/>
    </row>
    <row r="13" spans="8:8" ht="12.95" customHeight="1">
      <c r="A13" t="s">
        <v>22</v>
      </c>
      <c r="B13" s="96" t="s">
        <v>186</v>
      </c>
    </row>
    <row r="14" spans="8:8" ht="12.95" customHeight="1">
      <c r="A14" t="s">
        <v>22</v>
      </c>
      <c r="B14" s="96" t="s">
        <v>187</v>
      </c>
    </row>
    <row r="15" spans="8:8" ht="12.95" customHeight="1">
      <c r="A15" t="s">
        <v>22</v>
      </c>
      <c r="B15" s="96" t="s">
        <v>188</v>
      </c>
    </row>
    <row r="16" spans="8:8">
      <c r="B16" s="96"/>
    </row>
    <row r="17" spans="8:8" ht="12.95" customHeight="1">
      <c r="A17" t="s">
        <v>48</v>
      </c>
      <c r="B17" s="96" t="s">
        <v>189</v>
      </c>
    </row>
    <row r="18" spans="8:8" ht="12.95" customHeight="1">
      <c r="A18" t="s">
        <v>48</v>
      </c>
      <c r="B18" s="96" t="s">
        <v>190</v>
      </c>
    </row>
    <row r="19" spans="8:8" ht="12.95" customHeight="1">
      <c r="A19" t="s">
        <v>48</v>
      </c>
      <c r="B19" s="96" t="s">
        <v>191</v>
      </c>
    </row>
    <row r="20" spans="8:8" ht="12.95" customHeight="1">
      <c r="A20" t="s">
        <v>48</v>
      </c>
      <c r="B20" s="96" t="s">
        <v>192</v>
      </c>
    </row>
    <row r="21" spans="8:8" ht="12.95" customHeight="1">
      <c r="A21" t="s">
        <v>48</v>
      </c>
      <c r="B21" s="96" t="s">
        <v>49</v>
      </c>
    </row>
    <row r="22" spans="8:8">
      <c r="B22" s="96"/>
    </row>
    <row r="23" spans="8:8" ht="12.95" customHeight="1">
      <c r="A23" t="s">
        <v>50</v>
      </c>
      <c r="B23" s="96" t="s">
        <v>193</v>
      </c>
    </row>
    <row r="24" spans="8:8" ht="12.95" customHeight="1">
      <c r="A24" t="s">
        <v>50</v>
      </c>
      <c r="B24" s="96" t="s">
        <v>51</v>
      </c>
    </row>
    <row r="25" spans="8:8">
      <c r="B25" s="96"/>
    </row>
    <row r="26" spans="8:8" ht="12.95" customHeight="1">
      <c r="A26" s="1" t="s">
        <v>53</v>
      </c>
      <c r="B26" s="96" t="s">
        <v>54</v>
      </c>
    </row>
    <row r="27" spans="8:8" ht="12.95" customHeight="1">
      <c r="A27" s="1" t="s">
        <v>53</v>
      </c>
      <c r="B27" s="96" t="s">
        <v>59</v>
      </c>
    </row>
    <row r="28" spans="8:8">
      <c r="B28" s="96"/>
    </row>
    <row r="29" spans="8:8" ht="12.95" customHeight="1">
      <c r="A29" s="1" t="s">
        <v>55</v>
      </c>
      <c r="B29" s="96" t="s">
        <v>54</v>
      </c>
    </row>
    <row r="30" spans="8:8" ht="12.95" customHeight="1">
      <c r="A30" s="1" t="s">
        <v>55</v>
      </c>
      <c r="B30" s="96" t="s">
        <v>59</v>
      </c>
    </row>
    <row r="31" spans="8:8">
      <c r="B31" s="96"/>
    </row>
    <row r="32" spans="8:8" ht="12.95" customHeight="1">
      <c r="A32" s="97" t="s">
        <v>57</v>
      </c>
      <c r="B32" s="96" t="s">
        <v>54</v>
      </c>
    </row>
    <row r="33" spans="8:8" ht="12.95" customHeight="1">
      <c r="A33" s="97" t="s">
        <v>57</v>
      </c>
      <c r="B33" s="96" t="s">
        <v>59</v>
      </c>
    </row>
    <row r="34" spans="8:8">
      <c r="B34" s="96"/>
    </row>
    <row r="35" spans="8:8" ht="12.95" customHeight="1">
      <c r="A35" s="1" t="s">
        <v>58</v>
      </c>
      <c r="B35" s="96" t="s">
        <v>54</v>
      </c>
    </row>
    <row r="36" spans="8:8" ht="12.95" customHeight="1">
      <c r="A36" s="1" t="s">
        <v>58</v>
      </c>
      <c r="B36" s="96" t="s">
        <v>59</v>
      </c>
    </row>
    <row r="37" spans="8:8">
      <c r="B37" s="96"/>
    </row>
    <row r="38" spans="8:8" ht="12.95" customHeight="1">
      <c r="A38" s="1" t="s">
        <v>60</v>
      </c>
      <c r="B38" s="96" t="s">
        <v>54</v>
      </c>
    </row>
    <row r="39" spans="8:8" ht="12.95" customHeight="1">
      <c r="A39" s="1" t="s">
        <v>60</v>
      </c>
      <c r="B39" s="96" t="s">
        <v>59</v>
      </c>
    </row>
    <row r="40" spans="8:8">
      <c r="B40" s="96"/>
    </row>
    <row r="41" spans="8:8" ht="12.95" customHeight="1">
      <c r="A41" s="1" t="s">
        <v>61</v>
      </c>
      <c r="B41" s="96" t="s">
        <v>54</v>
      </c>
    </row>
    <row r="42" spans="8:8" ht="12.95" customHeight="1">
      <c r="A42" s="1" t="s">
        <v>61</v>
      </c>
      <c r="B42" s="96" t="s">
        <v>59</v>
      </c>
    </row>
    <row r="43" spans="8:8">
      <c r="B43" s="96"/>
    </row>
    <row r="44" spans="8:8" ht="12.95" customHeight="1">
      <c r="A44" s="1" t="s">
        <v>62</v>
      </c>
      <c r="B44" s="96" t="s">
        <v>54</v>
      </c>
    </row>
    <row r="45" spans="8:8" ht="12.95" customHeight="1">
      <c r="A45" s="1" t="s">
        <v>62</v>
      </c>
      <c r="B45" s="96" t="s">
        <v>59</v>
      </c>
    </row>
    <row r="46" spans="8:8">
      <c r="B46" s="96"/>
    </row>
    <row r="47" spans="8:8" ht="12.95" customHeight="1">
      <c r="A47" s="1" t="s">
        <v>63</v>
      </c>
      <c r="B47" s="96" t="s">
        <v>54</v>
      </c>
    </row>
    <row r="48" spans="8:8" ht="12.95" customHeight="1">
      <c r="A48" s="1" t="s">
        <v>63</v>
      </c>
      <c r="B48" s="96" t="s">
        <v>59</v>
      </c>
    </row>
    <row r="49" spans="8:8">
      <c r="B49" s="96"/>
    </row>
    <row r="50" spans="8:8" ht="12.95" customHeight="1">
      <c r="A50" t="s">
        <v>65</v>
      </c>
      <c r="B50" s="96" t="s">
        <v>84</v>
      </c>
    </row>
    <row r="51" spans="8:8" ht="12.95" customHeight="1">
      <c r="A51" t="s">
        <v>65</v>
      </c>
      <c r="B51" s="96" t="s">
        <v>66</v>
      </c>
    </row>
    <row r="52" spans="8:8" ht="12.95" customHeight="1">
      <c r="A52" t="s">
        <v>65</v>
      </c>
      <c r="B52" s="96" t="s">
        <v>194</v>
      </c>
    </row>
    <row r="53" spans="8:8">
      <c r="B53" s="96"/>
    </row>
    <row r="54" spans="8:8" ht="12.95" customHeight="1">
      <c r="A54" t="s">
        <v>67</v>
      </c>
      <c r="B54" s="96" t="s">
        <v>195</v>
      </c>
    </row>
    <row r="55" spans="8:8" ht="12.95" customHeight="1">
      <c r="A55" t="s">
        <v>67</v>
      </c>
      <c r="B55" s="96" t="s">
        <v>68</v>
      </c>
    </row>
    <row r="56" spans="8:8" ht="12.95" customHeight="1">
      <c r="A56" t="s">
        <v>67</v>
      </c>
      <c r="B56" s="96" t="s">
        <v>196</v>
      </c>
    </row>
    <row r="57" spans="8:8">
      <c r="B57" s="96"/>
    </row>
    <row r="58" spans="8:8" ht="12.95" customHeight="1">
      <c r="A58" t="s">
        <v>69</v>
      </c>
      <c r="B58" s="96" t="s">
        <v>84</v>
      </c>
    </row>
    <row r="59" spans="8:8" ht="12.95" customHeight="1">
      <c r="A59" t="s">
        <v>69</v>
      </c>
      <c r="B59" s="96" t="s">
        <v>197</v>
      </c>
    </row>
    <row r="60" spans="8:8" ht="12.95" customHeight="1">
      <c r="A60" t="s">
        <v>69</v>
      </c>
      <c r="B60" s="96" t="s">
        <v>198</v>
      </c>
    </row>
    <row r="61" spans="8:8" ht="12.95" customHeight="1">
      <c r="A61" t="s">
        <v>69</v>
      </c>
      <c r="B61" s="96" t="s">
        <v>199</v>
      </c>
    </row>
    <row r="62" spans="8:8" ht="12.95" customHeight="1">
      <c r="A62" t="s">
        <v>69</v>
      </c>
      <c r="B62" s="96" t="s">
        <v>200</v>
      </c>
    </row>
    <row r="63" spans="8:8" ht="12.95" customHeight="1">
      <c r="A63" t="s">
        <v>69</v>
      </c>
      <c r="B63" s="96" t="s">
        <v>70</v>
      </c>
    </row>
    <row r="64" spans="8:8" ht="12.95" customHeight="1">
      <c r="A64" t="s">
        <v>69</v>
      </c>
      <c r="B64" s="96" t="s">
        <v>201</v>
      </c>
    </row>
    <row r="65" spans="8:8" ht="12.95" customHeight="1">
      <c r="A65" t="s">
        <v>69</v>
      </c>
      <c r="B65" s="96" t="s">
        <v>202</v>
      </c>
    </row>
    <row r="66" spans="8:8" ht="12.95" customHeight="1">
      <c r="A66" t="s">
        <v>69</v>
      </c>
      <c r="B66" s="96" t="s">
        <v>203</v>
      </c>
    </row>
    <row r="67" spans="8:8">
      <c r="B67" s="96"/>
    </row>
    <row r="68" spans="8:8" ht="12.95" customHeight="1">
      <c r="A68" t="s">
        <v>71</v>
      </c>
      <c r="B68" s="96" t="s">
        <v>72</v>
      </c>
    </row>
    <row r="69" spans="8:8" ht="12.95" customHeight="1">
      <c r="A69" t="s">
        <v>71</v>
      </c>
      <c r="B69" s="96" t="s">
        <v>84</v>
      </c>
    </row>
    <row r="70" spans="8:8" ht="12.95" customHeight="1">
      <c r="A70" t="s">
        <v>71</v>
      </c>
      <c r="B70" s="96" t="s">
        <v>204</v>
      </c>
    </row>
    <row r="71" spans="8:8" ht="12.95" customHeight="1">
      <c r="A71" t="s">
        <v>71</v>
      </c>
      <c r="B71" s="96" t="s">
        <v>237</v>
      </c>
    </row>
    <row r="72" spans="8:8" ht="12.95" customHeight="1">
      <c r="A72" t="s">
        <v>71</v>
      </c>
      <c r="B72" s="96" t="s">
        <v>205</v>
      </c>
    </row>
    <row r="73" spans="8:8" ht="12.95" customHeight="1">
      <c r="A73" t="s">
        <v>71</v>
      </c>
      <c r="B73" s="96" t="s">
        <v>206</v>
      </c>
    </row>
    <row r="74" spans="8:8" ht="12.95" customHeight="1">
      <c r="A74" t="s">
        <v>71</v>
      </c>
      <c r="B74" s="96" t="s">
        <v>203</v>
      </c>
    </row>
    <row r="75" spans="8:8">
      <c r="B75" s="96"/>
    </row>
    <row r="76" spans="8:8" ht="12.95" customHeight="1">
      <c r="A76" t="s">
        <v>73</v>
      </c>
      <c r="B76" s="96" t="s">
        <v>84</v>
      </c>
    </row>
    <row r="77" spans="8:8" ht="12.95" customHeight="1">
      <c r="A77" t="s">
        <v>73</v>
      </c>
      <c r="B77" s="96" t="s">
        <v>74</v>
      </c>
    </row>
    <row r="78" spans="8:8" ht="12.95" customHeight="1">
      <c r="A78" t="s">
        <v>73</v>
      </c>
      <c r="B78" s="96" t="s">
        <v>207</v>
      </c>
    </row>
    <row r="79" spans="8:8" ht="12.95" customHeight="1">
      <c r="A79" t="s">
        <v>73</v>
      </c>
      <c r="B79" s="96" t="s">
        <v>68</v>
      </c>
    </row>
    <row r="80" spans="8:8" ht="12.95" customHeight="1">
      <c r="A80" t="s">
        <v>73</v>
      </c>
      <c r="B80" s="96" t="s">
        <v>208</v>
      </c>
    </row>
    <row r="81" spans="8:8" ht="12.95" customHeight="1">
      <c r="A81" t="s">
        <v>73</v>
      </c>
      <c r="B81" s="96" t="s">
        <v>209</v>
      </c>
    </row>
    <row r="82" spans="8:8" ht="12.95" customHeight="1">
      <c r="A82" t="s">
        <v>73</v>
      </c>
      <c r="B82" s="96" t="s">
        <v>210</v>
      </c>
    </row>
    <row r="83" spans="8:8" ht="12.95" customHeight="1">
      <c r="A83" t="s">
        <v>73</v>
      </c>
      <c r="B83" s="96" t="s">
        <v>83</v>
      </c>
    </row>
    <row r="84" spans="8:8" ht="12.95" customHeight="1">
      <c r="A84" t="s">
        <v>73</v>
      </c>
      <c r="B84" s="96" t="s">
        <v>211</v>
      </c>
    </row>
    <row r="85" spans="8:8" ht="12.95" customHeight="1">
      <c r="A85" t="s">
        <v>73</v>
      </c>
      <c r="B85" s="96" t="s">
        <v>212</v>
      </c>
    </row>
    <row r="86" spans="8:8" ht="12.95" customHeight="1">
      <c r="A86" t="s">
        <v>73</v>
      </c>
      <c r="B86" s="96" t="s">
        <v>213</v>
      </c>
    </row>
    <row r="87" spans="8:8" ht="12.95" customHeight="1">
      <c r="A87" t="s">
        <v>73</v>
      </c>
      <c r="B87" s="96" t="s">
        <v>214</v>
      </c>
    </row>
    <row r="88" spans="8:8" ht="12.95" customHeight="1">
      <c r="A88" t="s">
        <v>73</v>
      </c>
      <c r="B88" s="96" t="s">
        <v>215</v>
      </c>
    </row>
    <row r="89" spans="8:8" ht="12.95" customHeight="1">
      <c r="A89" t="s">
        <v>73</v>
      </c>
      <c r="B89" s="96" t="s">
        <v>203</v>
      </c>
    </row>
    <row r="90" spans="8:8">
      <c r="B90" s="96"/>
    </row>
    <row r="91" spans="8:8" ht="12.95" customHeight="1">
      <c r="A91" t="s">
        <v>75</v>
      </c>
      <c r="B91" s="96" t="s">
        <v>84</v>
      </c>
    </row>
    <row r="92" spans="8:8" ht="12.95" customHeight="1">
      <c r="A92" t="s">
        <v>75</v>
      </c>
      <c r="B92" s="96" t="s">
        <v>216</v>
      </c>
    </row>
    <row r="93" spans="8:8" ht="12.95" customHeight="1">
      <c r="A93" t="s">
        <v>75</v>
      </c>
      <c r="B93" s="96" t="s">
        <v>217</v>
      </c>
    </row>
    <row r="94" spans="8:8" ht="12.95" customHeight="1">
      <c r="A94" t="s">
        <v>75</v>
      </c>
      <c r="B94" s="96" t="s">
        <v>78</v>
      </c>
    </row>
    <row r="95" spans="8:8" ht="12.95" customHeight="1">
      <c r="A95" t="s">
        <v>75</v>
      </c>
      <c r="B95" s="96" t="s">
        <v>76</v>
      </c>
    </row>
    <row r="96" spans="8:8" ht="12.95" customHeight="1">
      <c r="A96" t="s">
        <v>75</v>
      </c>
      <c r="B96" s="96" t="s">
        <v>218</v>
      </c>
    </row>
    <row r="97" spans="8:8" ht="12.95" customHeight="1">
      <c r="A97" t="s">
        <v>75</v>
      </c>
      <c r="B97" s="96" t="s">
        <v>203</v>
      </c>
    </row>
    <row r="98" spans="8:8">
      <c r="B98" s="96"/>
    </row>
    <row r="99" spans="8:8" ht="12.95" customHeight="1">
      <c r="A99" t="s">
        <v>77</v>
      </c>
      <c r="B99" s="96" t="s">
        <v>219</v>
      </c>
    </row>
    <row r="100" spans="8:8" ht="12.95" customHeight="1">
      <c r="A100" t="s">
        <v>77</v>
      </c>
      <c r="B100" s="96" t="s">
        <v>78</v>
      </c>
    </row>
    <row r="101" spans="8:8" ht="12.95" customHeight="1">
      <c r="A101" t="s">
        <v>77</v>
      </c>
      <c r="B101" s="96" t="s">
        <v>203</v>
      </c>
    </row>
    <row r="102" spans="8:8">
      <c r="B102" s="96"/>
    </row>
    <row r="103" spans="8:8" ht="12.95" customHeight="1">
      <c r="A103" t="s">
        <v>79</v>
      </c>
      <c r="B103" s="96" t="s">
        <v>84</v>
      </c>
    </row>
    <row r="104" spans="8:8" ht="12.95" customHeight="1">
      <c r="A104" t="s">
        <v>79</v>
      </c>
      <c r="B104" s="96" t="s">
        <v>220</v>
      </c>
    </row>
    <row r="105" spans="8:8" ht="12.95" customHeight="1">
      <c r="A105" t="s">
        <v>79</v>
      </c>
      <c r="B105" s="96" t="s">
        <v>80</v>
      </c>
    </row>
    <row r="106" spans="8:8" ht="12.95" customHeight="1">
      <c r="A106" t="s">
        <v>79</v>
      </c>
      <c r="B106" s="96" t="s">
        <v>221</v>
      </c>
    </row>
    <row r="107" spans="8:8" ht="12.95" customHeight="1">
      <c r="A107" t="s">
        <v>79</v>
      </c>
      <c r="B107" s="96" t="s">
        <v>222</v>
      </c>
    </row>
    <row r="108" spans="8:8" ht="12.95" customHeight="1">
      <c r="A108" t="s">
        <v>79</v>
      </c>
      <c r="B108" s="96" t="s">
        <v>203</v>
      </c>
    </row>
    <row r="109" spans="8:8">
      <c r="B109" s="96"/>
    </row>
    <row r="110" spans="8:8" ht="12.95" customHeight="1">
      <c r="A110" t="s">
        <v>81</v>
      </c>
      <c r="B110" s="96" t="s">
        <v>84</v>
      </c>
      <c r="E110" s="98" t="s">
        <v>247</v>
      </c>
      <c r="F110" s="98" t="s">
        <v>257</v>
      </c>
      <c r="G110" s="98" t="s">
        <v>259</v>
      </c>
      <c r="H110" s="99" t="s">
        <v>294</v>
      </c>
    </row>
    <row r="111" spans="8:8" ht="12.95" customHeight="1">
      <c r="A111" t="s">
        <v>81</v>
      </c>
      <c r="B111" s="96" t="s">
        <v>220</v>
      </c>
      <c r="E111" s="99" t="s">
        <v>246</v>
      </c>
      <c r="F111">
        <v>1.1</v>
      </c>
      <c r="G111" s="98" t="s">
        <v>242</v>
      </c>
      <c r="H111" s="99" t="s">
        <v>295</v>
      </c>
    </row>
    <row r="112" spans="8:8" ht="12.95" customHeight="1">
      <c r="A112" t="s">
        <v>81</v>
      </c>
      <c r="B112" s="96" t="s">
        <v>223</v>
      </c>
      <c r="E112" s="98" t="s">
        <v>244</v>
      </c>
      <c r="F112">
        <v>1.2</v>
      </c>
      <c r="G112" s="99" t="s">
        <v>273</v>
      </c>
    </row>
    <row r="113" spans="8:8" ht="12.95" customHeight="1">
      <c r="A113" t="s">
        <v>81</v>
      </c>
      <c r="B113" s="96" t="s">
        <v>203</v>
      </c>
      <c r="E113" s="99" t="s">
        <v>39</v>
      </c>
      <c r="F113">
        <v>1.25</v>
      </c>
      <c r="G113" s="98" t="s">
        <v>236</v>
      </c>
      <c r="H113" t="s">
        <v>188</v>
      </c>
    </row>
    <row r="114" spans="8:8">
      <c r="B114" s="96"/>
      <c r="E114" s="98" t="s">
        <v>28</v>
      </c>
      <c r="F114">
        <v>1.3</v>
      </c>
      <c r="G114" s="98" t="s">
        <v>260</v>
      </c>
      <c r="H114" t="s">
        <v>186</v>
      </c>
    </row>
    <row r="115" spans="8:8" ht="12.95" customHeight="1">
      <c r="A115" t="s">
        <v>82</v>
      </c>
      <c r="B115" s="96" t="s">
        <v>84</v>
      </c>
      <c r="E115" s="99" t="s">
        <v>277</v>
      </c>
      <c r="F115">
        <v>1.35</v>
      </c>
      <c r="G115" s="98" t="s">
        <v>261</v>
      </c>
    </row>
    <row r="116" spans="8:8" ht="12.95" customHeight="1">
      <c r="A116" t="s">
        <v>82</v>
      </c>
      <c r="B116" s="96" t="s">
        <v>208</v>
      </c>
      <c r="E116" s="98" t="s">
        <v>245</v>
      </c>
      <c r="F116">
        <v>1.4</v>
      </c>
      <c r="G116" s="98" t="s">
        <v>262</v>
      </c>
    </row>
    <row r="117" spans="8:8" ht="12.95" customHeight="1">
      <c r="A117" t="s">
        <v>82</v>
      </c>
      <c r="B117" s="96" t="s">
        <v>224</v>
      </c>
      <c r="E117" s="99" t="s">
        <v>32</v>
      </c>
      <c r="G117" s="99" t="s">
        <v>272</v>
      </c>
    </row>
    <row r="118" spans="8:8" ht="12.95" customHeight="1">
      <c r="A118" t="s">
        <v>82</v>
      </c>
      <c r="B118" s="96" t="s">
        <v>83</v>
      </c>
      <c r="E118" s="99" t="s">
        <v>34</v>
      </c>
      <c r="G118" s="98" t="s">
        <v>263</v>
      </c>
    </row>
    <row r="119" spans="8:8" ht="12.95" customHeight="1">
      <c r="A119" t="s">
        <v>82</v>
      </c>
      <c r="B119" s="96" t="s">
        <v>203</v>
      </c>
      <c r="E119" s="99" t="s">
        <v>240</v>
      </c>
      <c r="G119" s="98" t="s">
        <v>264</v>
      </c>
    </row>
    <row r="120" spans="8:8">
      <c r="B120" s="96"/>
      <c r="E120" s="99" t="s">
        <v>36</v>
      </c>
      <c r="G120" s="98" t="s">
        <v>265</v>
      </c>
    </row>
    <row r="121" spans="8:8" ht="12.95" customHeight="1">
      <c r="A121" t="s">
        <v>40</v>
      </c>
      <c r="B121" s="96" t="s">
        <v>84</v>
      </c>
      <c r="E121" s="99" t="s">
        <v>276</v>
      </c>
      <c r="G121" s="99" t="s">
        <v>274</v>
      </c>
    </row>
    <row r="122" spans="8:8" ht="12.95" customHeight="1">
      <c r="A122" t="s">
        <v>40</v>
      </c>
      <c r="B122" s="96" t="s">
        <v>225</v>
      </c>
      <c r="E122" s="99" t="s">
        <v>278</v>
      </c>
      <c r="G122" s="99" t="s">
        <v>275</v>
      </c>
    </row>
    <row r="123" spans="8:8" ht="12.95" customHeight="1">
      <c r="A123" t="s">
        <v>40</v>
      </c>
      <c r="B123" s="100" t="s">
        <v>271</v>
      </c>
      <c r="E123" s="99" t="s">
        <v>37</v>
      </c>
    </row>
    <row r="124" spans="8:8" ht="12.95" customHeight="1">
      <c r="A124" t="s">
        <v>40</v>
      </c>
      <c r="B124" s="96" t="s">
        <v>226</v>
      </c>
      <c r="E124" s="99" t="s">
        <v>239</v>
      </c>
    </row>
    <row r="125" spans="8:8" ht="12.95" customHeight="1">
      <c r="A125" t="s">
        <v>40</v>
      </c>
      <c r="B125" s="96" t="s">
        <v>227</v>
      </c>
      <c r="E125" s="99" t="s">
        <v>240</v>
      </c>
    </row>
    <row r="126" spans="8:8">
      <c r="E126" s="98" t="s">
        <v>253</v>
      </c>
    </row>
    <row r="127" spans="8:8">
      <c r="E127" s="98" t="s">
        <v>254</v>
      </c>
    </row>
    <row r="128" spans="8:8">
      <c r="E128" s="98" t="s">
        <v>255</v>
      </c>
    </row>
    <row r="129" spans="8:8">
      <c r="E129" s="99" t="s">
        <v>279</v>
      </c>
    </row>
    <row r="130" spans="8:8">
      <c r="E130" s="99" t="s">
        <v>280</v>
      </c>
    </row>
    <row r="131" spans="8:8">
      <c r="E131" s="99" t="s">
        <v>281</v>
      </c>
    </row>
    <row r="132" spans="8:8">
      <c r="E132" s="99" t="s">
        <v>282</v>
      </c>
    </row>
    <row r="133" spans="8:8">
      <c r="E133" s="99" t="s">
        <v>283</v>
      </c>
    </row>
    <row r="134" spans="8:8">
      <c r="E134" s="99" t="s">
        <v>284</v>
      </c>
    </row>
    <row r="135" spans="8:8">
      <c r="E135" s="99" t="s">
        <v>285</v>
      </c>
    </row>
    <row r="136" spans="8:8">
      <c r="E136" s="99" t="s">
        <v>286</v>
      </c>
    </row>
    <row r="137" spans="8:8">
      <c r="E137" s="99" t="s">
        <v>287</v>
      </c>
    </row>
    <row r="138" spans="8:8">
      <c r="E138" s="99" t="s">
        <v>288</v>
      </c>
    </row>
    <row r="139" spans="8:8">
      <c r="E139" s="99" t="s">
        <v>289</v>
      </c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BR77"/>
  <sheetViews>
    <sheetView workbookViewId="0" topLeftCell="A46">
      <selection activeCell="H21" sqref="H21"/>
    </sheetView>
  </sheetViews>
  <sheetFormatPr defaultRowHeight="15.0" defaultColWidth="9"/>
  <cols>
    <col min="1" max="1" customWidth="1" width="28.710938" style="0"/>
    <col min="2" max="2" customWidth="1" width="24.710938" style="0"/>
    <col min="3" max="3" customWidth="1" width="22.0" style="0"/>
    <col min="4" max="4" customWidth="1" width="13.0" style="0"/>
    <col min="5" max="256" customWidth="1" width="8.7109375" style="0"/>
  </cols>
  <sheetData>
    <row r="1" spans="8:8" ht="15.0" customHeight="1">
      <c r="A1" t="s">
        <v>95</v>
      </c>
      <c r="B1" t="s">
        <v>96</v>
      </c>
      <c r="C1" t="s">
        <v>97</v>
      </c>
      <c r="D1" t="s">
        <v>98</v>
      </c>
    </row>
    <row r="2" spans="8:8" ht="15.0" customHeight="1">
      <c r="A2" t="s">
        <v>99</v>
      </c>
      <c r="B2" t="s">
        <v>100</v>
      </c>
      <c r="C2" s="97" t="str">
        <f>IF(SiteVisit!C3="","",SiteVisit!C3)</f>
        <v/>
      </c>
    </row>
    <row r="3" spans="8:8" ht="15.0" customHeight="1">
      <c r="A3" t="s">
        <v>101</v>
      </c>
      <c r="B3" t="s">
        <v>102</v>
      </c>
      <c r="C3" s="97" t="str">
        <f>IF(SiteVisit!C5="","",SiteVisit!C5)</f>
        <v>SBI Bank </v>
      </c>
    </row>
    <row r="4" spans="8:8" ht="15.0" customHeight="1">
      <c r="A4" s="97" t="s">
        <v>99</v>
      </c>
      <c r="B4" t="s">
        <v>103</v>
      </c>
      <c r="C4" s="101" t="str">
        <f>IF(SiteVisit!C4="","",SiteVisit!C4)</f>
        <v>10/25/2024</v>
      </c>
    </row>
    <row r="5" spans="8:8" ht="15.0" customHeight="1">
      <c r="A5" s="97"/>
      <c r="C5" s="101"/>
    </row>
    <row r="6" spans="8:8" ht="15.0" customHeight="1">
      <c r="A6" s="97" t="s">
        <v>99</v>
      </c>
      <c r="B6" t="s">
        <v>104</v>
      </c>
      <c r="C6" s="101" t="str">
        <f>IF(SiteVisit!C8="","",SiteVisit!C8)</f>
        <v>Mrs.Sushmita Gupta </v>
      </c>
    </row>
    <row r="7" spans="8:8" ht="15.0" customHeight="1">
      <c r="A7" s="97" t="s">
        <v>105</v>
      </c>
      <c r="B7" t="s">
        <v>106</v>
      </c>
      <c r="C7" s="102" t="str">
        <f>IF(SiteVisit!C9="","",SiteVisit!C9)</f>
        <v>Under Construction</v>
      </c>
      <c r="D7" t="b">
        <f>TRUE()</f>
        <v>1</v>
      </c>
    </row>
    <row r="8" spans="8:8" ht="15.0" customHeight="1">
      <c r="A8" s="97" t="s">
        <v>105</v>
      </c>
      <c r="B8" t="s">
        <v>107</v>
      </c>
      <c r="C8" s="103" t="str">
        <f>IF(SiteVisit!C10="","",SiteVisit!C10)</f>
        <v>N/A</v>
      </c>
      <c r="D8" t="b">
        <f>TRUE()</f>
        <v>1</v>
      </c>
      <c r="J8" s="24"/>
    </row>
    <row r="9" spans="8:8" ht="15.0" customHeight="1">
      <c r="A9" s="97" t="s">
        <v>99</v>
      </c>
      <c r="B9" t="s">
        <v>108</v>
      </c>
      <c r="C9" s="103" t="str">
        <f>IF(SiteVisit!C14="","",SiteVisit!C14)</f>
        <v/>
      </c>
      <c r="J9" s="24"/>
    </row>
    <row r="10" spans="8:8" ht="15.0" customHeight="1">
      <c r="A10" s="97" t="s">
        <v>99</v>
      </c>
      <c r="B10" s="97" t="s">
        <v>109</v>
      </c>
      <c r="C10" s="103">
        <f>IF(SiteVisit!C15="","",SiteVisit!C15)</f>
        <v>1704.0</v>
      </c>
      <c r="J10" s="24"/>
    </row>
    <row r="11" spans="8:8" ht="15.0" customHeight="1">
      <c r="A11" s="97" t="s">
        <v>99</v>
      </c>
      <c r="B11" t="s">
        <v>111</v>
      </c>
      <c r="C11" s="103" t="str">
        <f>IF(SiteVisit!C16="","",SiteVisit!C16)</f>
        <v>Wing - B</v>
      </c>
      <c r="J11" s="24"/>
    </row>
    <row r="12" spans="8:8" ht="15.0" customHeight="1">
      <c r="A12" s="97" t="s">
        <v>99</v>
      </c>
      <c r="B12" t="s">
        <v>231</v>
      </c>
      <c r="C12" s="103" t="str">
        <f>IF(SiteVisit!C17="","",SiteVisit!C17)</f>
        <v>Majestique Marbella </v>
      </c>
      <c r="J12" s="24"/>
    </row>
    <row r="13" spans="8:8" ht="15.0" customHeight="1">
      <c r="A13" s="97" t="s">
        <v>99</v>
      </c>
      <c r="B13" t="s">
        <v>110</v>
      </c>
      <c r="C13" s="103" t="str">
        <f>IF(SiteVisit!C18="","",SiteVisit!C18)</f>
        <v/>
      </c>
      <c r="J13" s="24"/>
    </row>
    <row r="14" spans="8:8" ht="15.0" customHeight="1">
      <c r="A14" s="97" t="s">
        <v>99</v>
      </c>
      <c r="B14" t="s">
        <v>112</v>
      </c>
      <c r="C14" s="103" t="str">
        <f>IF(SiteVisit!C19="","",SiteVisit!C19)</f>
        <v>Kharadi </v>
      </c>
      <c r="J14" s="24"/>
    </row>
    <row r="15" spans="8:8" ht="15.0" customHeight="1">
      <c r="A15" s="97" t="s">
        <v>99</v>
      </c>
      <c r="B15" t="s">
        <v>16</v>
      </c>
      <c r="C15" s="103" t="str">
        <f>IF(SiteVisit!C20="","",SiteVisit!C20)</f>
        <v>Pune </v>
      </c>
      <c r="J15" s="1"/>
    </row>
    <row r="16" spans="8:8" ht="15.0" customHeight="1">
      <c r="A16" s="97" t="s">
        <v>99</v>
      </c>
      <c r="B16" t="s">
        <v>17</v>
      </c>
      <c r="C16" s="103" t="str">
        <f>IF(SiteVisit!C21="","",SiteVisit!C21)</f>
        <v/>
      </c>
      <c r="J16" s="24"/>
    </row>
    <row r="17" spans="8:8" ht="15.0" customHeight="1">
      <c r="A17" s="97" t="s">
        <v>113</v>
      </c>
      <c r="B17" t="s">
        <v>114</v>
      </c>
      <c r="C17" s="103" t="str">
        <f>IF(SiteVisit!C22="","",SiteVisit!C22)</f>
        <v>Basement Floor + Ground Floor + First Floor </v>
      </c>
      <c r="D17" t="b">
        <f>TRUE()</f>
        <v>1</v>
      </c>
      <c r="J17" s="24"/>
    </row>
    <row r="18" spans="8:8" ht="15.0" customHeight="1">
      <c r="A18" s="97" t="s">
        <v>113</v>
      </c>
      <c r="B18" t="s">
        <v>115</v>
      </c>
      <c r="C18" s="103">
        <f>IF(SiteVisit!C23="","0",SiteVisit!C23)</f>
        <v>17.0</v>
      </c>
      <c r="D18" t="b">
        <f>TRUE()</f>
        <v>1</v>
      </c>
      <c r="J18" s="24"/>
    </row>
    <row r="19" spans="8:8" ht="15.0" customHeight="1">
      <c r="A19" s="97" t="s">
        <v>113</v>
      </c>
      <c r="B19" t="s">
        <v>116</v>
      </c>
      <c r="C19" s="103">
        <f>IF(SiteVisit!C24="","0",SiteVisit!C24)</f>
        <v>17.0</v>
      </c>
      <c r="D19" t="b">
        <f>TRUE()</f>
        <v>1</v>
      </c>
      <c r="J19" s="24"/>
    </row>
    <row r="20" spans="8:8" ht="15.0" customHeight="1">
      <c r="A20" s="97" t="s">
        <v>117</v>
      </c>
      <c r="B20" t="s">
        <v>21</v>
      </c>
      <c r="C20" s="103" t="str">
        <f>IF(SiteVisit!C25="","",SiteVisit!C25)</f>
        <v>Near  Atharv Garden And Oppsite Downtown Road In Kharadi area.</v>
      </c>
      <c r="D20" t="b">
        <f>FALSE()</f>
        <v>0</v>
      </c>
      <c r="J20" s="24"/>
    </row>
    <row r="21" spans="8:8" ht="15.0" customHeight="1">
      <c r="A21" s="97" t="s">
        <v>118</v>
      </c>
      <c r="B21" t="s">
        <v>119</v>
      </c>
      <c r="C21" s="103" t="str">
        <f>IF(SiteVisit!C26="","",SiteVisit!C26)</f>
        <v>Refer Remark</v>
      </c>
      <c r="D21" t="b">
        <f>TRUE()</f>
        <v>1</v>
      </c>
      <c r="J21" s="24"/>
    </row>
    <row r="22" spans="8:8" ht="15.0" customHeight="1">
      <c r="A22" s="97" t="s">
        <v>120</v>
      </c>
      <c r="B22" t="s">
        <v>121</v>
      </c>
      <c r="C22" s="103">
        <f>IF(SiteVisit!C28="","0",SiteVisit!C28)</f>
        <v>4.0</v>
      </c>
      <c r="D22" t="b">
        <f>TRUE()</f>
        <v>1</v>
      </c>
      <c r="J22" s="24"/>
    </row>
    <row r="23" spans="8:8" ht="15.0" customHeight="1">
      <c r="A23" s="97" t="s">
        <v>120</v>
      </c>
      <c r="B23" t="s">
        <v>123</v>
      </c>
      <c r="C23" s="103">
        <f>IF(SiteVisit!C29="","0",SiteVisit!C29)</f>
        <v>1.0</v>
      </c>
      <c r="D23" t="b">
        <f>FALSE()</f>
        <v>0</v>
      </c>
      <c r="J23" s="24"/>
    </row>
    <row r="24" spans="8:8" ht="15.0" customHeight="1">
      <c r="A24" s="97" t="s">
        <v>120</v>
      </c>
      <c r="B24" t="s">
        <v>125</v>
      </c>
      <c r="C24" s="103">
        <f>IF(SiteVisit!C30="","0",SiteVisit!C30)</f>
        <v>1.0</v>
      </c>
      <c r="D24" t="b">
        <f>FALSE()</f>
        <v>0</v>
      </c>
      <c r="J24" s="24"/>
    </row>
    <row r="25" spans="8:8" ht="15.0" customHeight="1">
      <c r="A25" s="97" t="s">
        <v>120</v>
      </c>
      <c r="B25" t="s">
        <v>127</v>
      </c>
      <c r="C25" s="103">
        <f>IF(SiteVisit!C31="","0",SiteVisit!C31)</f>
        <v>2.0</v>
      </c>
      <c r="D25" t="b">
        <f>FALSE()</f>
        <v>0</v>
      </c>
      <c r="J25" s="24"/>
    </row>
    <row r="26" spans="8:8" ht="15.0" customHeight="1">
      <c r="A26" s="97" t="s">
        <v>120</v>
      </c>
      <c r="B26" t="s">
        <v>129</v>
      </c>
      <c r="C26" s="103">
        <f>IF(SiteVisit!C32="","0",SiteVisit!C32)</f>
        <v>0.0</v>
      </c>
      <c r="D26" t="b">
        <f>FALSE()</f>
        <v>0</v>
      </c>
      <c r="J26" s="24"/>
    </row>
    <row r="27" spans="8:8" ht="15.0" customHeight="1">
      <c r="A27" s="97" t="s">
        <v>120</v>
      </c>
      <c r="B27" t="s">
        <v>131</v>
      </c>
      <c r="C27" s="103">
        <f>IF(SiteVisit!C33="","0",SiteVisit!C33)</f>
        <v>0.0</v>
      </c>
      <c r="D27" t="b">
        <f>FALSE()</f>
        <v>0</v>
      </c>
      <c r="J27" s="24"/>
    </row>
    <row r="28" spans="8:8" ht="15.0" customHeight="1">
      <c r="A28" s="97" t="s">
        <v>120</v>
      </c>
      <c r="B28" t="s">
        <v>133</v>
      </c>
      <c r="C28" s="103">
        <f>IF(SiteVisit!C34="","0",SiteVisit!C34)</f>
        <v>1.0</v>
      </c>
      <c r="D28" t="b">
        <f>FALSE()</f>
        <v>0</v>
      </c>
      <c r="J28" s="24"/>
    </row>
    <row r="29" spans="8:8" ht="15.0" customHeight="1">
      <c r="A29" s="97" t="s">
        <v>120</v>
      </c>
      <c r="B29" t="s">
        <v>134</v>
      </c>
      <c r="C29" s="103">
        <f>IF(SiteVisit!C35="","0",SiteVisit!C35)</f>
        <v>1.0</v>
      </c>
      <c r="D29" t="b">
        <f>FALSE()</f>
        <v>0</v>
      </c>
      <c r="J29" s="24"/>
    </row>
    <row r="30" spans="8:8" ht="15.0" customHeight="1">
      <c r="A30" s="97" t="s">
        <v>120</v>
      </c>
      <c r="B30" t="s">
        <v>135</v>
      </c>
      <c r="C30" s="103">
        <f>IF(SiteVisit!C36="","0",SiteVisit!C36)</f>
        <v>1.0</v>
      </c>
      <c r="D30" t="b">
        <f>FALSE()</f>
        <v>0</v>
      </c>
      <c r="J30" s="24"/>
    </row>
    <row r="31" spans="8:8" ht="15.0" customHeight="1">
      <c r="A31" s="97" t="s">
        <v>120</v>
      </c>
      <c r="B31" t="s">
        <v>136</v>
      </c>
      <c r="C31" s="103">
        <f>IF(SiteVisit!C37="","0",SiteVisit!C37)</f>
        <v>1.0</v>
      </c>
      <c r="D31" t="b">
        <f>FALSE()</f>
        <v>0</v>
      </c>
      <c r="J31" s="24"/>
    </row>
    <row r="32" spans="8:8" ht="15.0" customHeight="1">
      <c r="A32" s="97" t="s">
        <v>120</v>
      </c>
      <c r="B32" t="s">
        <v>137</v>
      </c>
      <c r="C32" s="103">
        <f>IF(SiteVisit!C38="","0",SiteVisit!C38)</f>
        <v>1.0</v>
      </c>
      <c r="D32" t="b">
        <f>FALSE()</f>
        <v>0</v>
      </c>
      <c r="J32" s="24"/>
    </row>
    <row r="33" spans="8:8" ht="15.0" customHeight="1">
      <c r="A33" s="97" t="s">
        <v>120</v>
      </c>
      <c r="B33" t="s">
        <v>138</v>
      </c>
      <c r="C33" s="103">
        <f>IF(SiteVisit!C39="","0",SiteVisit!C39)</f>
        <v>0.0</v>
      </c>
      <c r="D33" t="b">
        <f>FALSE()</f>
        <v>0</v>
      </c>
      <c r="J33" s="24"/>
    </row>
    <row r="34" spans="8:8" ht="15.0" customHeight="1">
      <c r="A34" s="97" t="s">
        <v>120</v>
      </c>
      <c r="B34" t="s">
        <v>122</v>
      </c>
      <c r="C34" s="103">
        <f>IF(SiteVisit!C40="","",SiteVisit!C40)</f>
        <v>0.0</v>
      </c>
      <c r="D34" t="b">
        <f>FALSE()</f>
        <v>0</v>
      </c>
      <c r="J34" s="24"/>
    </row>
    <row r="35" spans="8:8" ht="15.0" customHeight="1">
      <c r="A35" s="97" t="s">
        <v>120</v>
      </c>
      <c r="B35" t="s">
        <v>124</v>
      </c>
      <c r="C35" s="103">
        <f>IF(SiteVisit!C41="","0",SiteVisit!C41)</f>
        <v>0.0</v>
      </c>
      <c r="D35" t="b">
        <f>FALSE()</f>
        <v>0</v>
      </c>
      <c r="J35" s="24"/>
    </row>
    <row r="36" spans="8:8" ht="15.0" customHeight="1">
      <c r="A36" s="97" t="s">
        <v>120</v>
      </c>
      <c r="B36" t="s">
        <v>126</v>
      </c>
      <c r="C36" s="103">
        <f>IF(SiteVisit!C42="","",SiteVisit!C42)</f>
        <v>0.0</v>
      </c>
      <c r="D36" t="b">
        <f>FALSE()</f>
        <v>0</v>
      </c>
      <c r="J36" s="24"/>
    </row>
    <row r="37" spans="8:8" ht="15.0" customHeight="1">
      <c r="A37" s="97" t="s">
        <v>120</v>
      </c>
      <c r="B37" t="s">
        <v>128</v>
      </c>
      <c r="C37" s="103">
        <f>IF(SiteVisit!C43="","0",SiteVisit!C43)</f>
        <v>0.0</v>
      </c>
      <c r="D37" t="b">
        <f>FALSE()</f>
        <v>0</v>
      </c>
    </row>
    <row r="38" spans="8:8" ht="15.0" customHeight="1">
      <c r="A38" s="97" t="s">
        <v>120</v>
      </c>
      <c r="B38" t="s">
        <v>130</v>
      </c>
      <c r="C38" s="103">
        <f>IF(SiteVisit!C44="","",SiteVisit!C44)</f>
        <v>0.0</v>
      </c>
      <c r="D38" t="b">
        <f>FALSE()</f>
        <v>0</v>
      </c>
    </row>
    <row r="39" spans="8:8" ht="15.0" customHeight="1">
      <c r="A39" s="97" t="s">
        <v>120</v>
      </c>
      <c r="B39" t="s">
        <v>132</v>
      </c>
      <c r="C39" s="103">
        <f>IF(SiteVisit!C45="","0",SiteVisit!C45)</f>
        <v>0.0</v>
      </c>
      <c r="D39" t="b">
        <f>FALSE()</f>
        <v>0</v>
      </c>
    </row>
    <row r="40" spans="8:8" ht="15.0" customHeight="1">
      <c r="A40" s="97" t="s">
        <v>140</v>
      </c>
      <c r="B40" t="s">
        <v>141</v>
      </c>
      <c r="C40" s="103" t="str">
        <f>IF(SiteVisit!C47="","",SiteVisit!C47)</f>
        <v>Passage And Flat No.1703</v>
      </c>
      <c r="D40" t="b">
        <f>TRUE()</f>
        <v>1</v>
      </c>
    </row>
    <row r="41" spans="8:8" ht="15.0" customHeight="1">
      <c r="A41" s="97" t="s">
        <v>140</v>
      </c>
      <c r="B41" t="s">
        <v>142</v>
      </c>
      <c r="C41" s="103" t="str">
        <f>IF(SiteVisit!C48="","",SiteVisit!C48)</f>
        <v>Adjoining Wing C</v>
      </c>
      <c r="D41" t="b">
        <f>TRUE()</f>
        <v>1</v>
      </c>
    </row>
    <row r="42" spans="8:8" ht="15.0" customHeight="1">
      <c r="A42" s="97" t="s">
        <v>140</v>
      </c>
      <c r="B42" t="s">
        <v>143</v>
      </c>
      <c r="C42" s="103" t="str">
        <f>IF(SiteVisit!C49="","",SiteVisit!C49)</f>
        <v>Open Space </v>
      </c>
      <c r="D42" t="b">
        <f>TRUE()</f>
        <v>1</v>
      </c>
    </row>
    <row r="43" spans="8:8" ht="15.0" customHeight="1">
      <c r="A43" s="97" t="s">
        <v>140</v>
      </c>
      <c r="B43" t="s">
        <v>144</v>
      </c>
      <c r="C43" s="103" t="str">
        <f>IF(SiteVisit!C50="","",SiteVisit!C50)</f>
        <v>Lift Staircase Flat No.1701</v>
      </c>
      <c r="D43" t="b">
        <f>TRUE()</f>
        <v>1</v>
      </c>
    </row>
    <row r="44" spans="8:8" ht="15.0" customHeight="1">
      <c r="A44" s="97" t="s">
        <v>140</v>
      </c>
      <c r="B44" t="s">
        <v>145</v>
      </c>
      <c r="C44" s="103" t="str">
        <f>IF(SiteVisit!C51="","",SiteVisit!C51)</f>
        <v>Residential + Commercial</v>
      </c>
      <c r="D44" t="b">
        <f>TRUE()</f>
        <v>1</v>
      </c>
    </row>
    <row r="45" spans="8:8" ht="15.0" customHeight="1">
      <c r="A45" s="97" t="s">
        <v>140</v>
      </c>
      <c r="B45" t="s">
        <v>146</v>
      </c>
      <c r="C45" s="103" t="str">
        <f>IF(SiteVisit!C52="","",SiteVisit!C52)</f>
        <v>Free Hold</v>
      </c>
      <c r="D45" t="b">
        <f>TRUE()</f>
        <v>1</v>
      </c>
    </row>
    <row r="46" spans="8:8" ht="15.0" customHeight="1">
      <c r="A46" s="97" t="s">
        <v>118</v>
      </c>
      <c r="B46" t="s">
        <v>139</v>
      </c>
      <c r="C46" s="103" t="str">
        <f>IF(SiteVisit!C53="","0",SiteVisit!C53)</f>
        <v>Under Construction </v>
      </c>
      <c r="D46" t="b">
        <f>FALSE()</f>
        <v>0</v>
      </c>
    </row>
    <row r="47" spans="8:8" ht="15.0" customHeight="1">
      <c r="A47" t="s">
        <v>147</v>
      </c>
      <c r="B47" t="s">
        <v>148</v>
      </c>
      <c r="C47" s="103" t="str">
        <f>IF(SiteVisit!C55="","",SiteVisit!C55)</f>
        <v>Complete</v>
      </c>
      <c r="D47" t="b">
        <f>FALSE()</f>
        <v>0</v>
      </c>
    </row>
    <row r="48" spans="8:8" ht="15.0" customHeight="1">
      <c r="A48" t="s">
        <v>147</v>
      </c>
      <c r="B48" t="s">
        <v>149</v>
      </c>
      <c r="C48" s="103" t="str">
        <f>IF(SiteVisit!C56="","",SiteVisit!C56)</f>
        <v>Complete</v>
      </c>
      <c r="D48" t="b">
        <f>FALSE()</f>
        <v>0</v>
      </c>
    </row>
    <row r="49" spans="8:8" ht="15.0" customHeight="1">
      <c r="A49" t="s">
        <v>147</v>
      </c>
      <c r="B49" t="s">
        <v>150</v>
      </c>
      <c r="C49" s="103" t="str">
        <f>IF(SiteVisit!C57="","0",SiteVisit!C57)</f>
        <v>All</v>
      </c>
      <c r="D49" t="b">
        <f>FALSE()</f>
        <v>0</v>
      </c>
    </row>
    <row r="50" spans="8:8" ht="15.0" customHeight="1">
      <c r="A50" s="97" t="s">
        <v>147</v>
      </c>
      <c r="B50" t="s">
        <v>151</v>
      </c>
      <c r="C50" s="103" t="str">
        <f>IF(SiteVisit!C58="","",SiteVisit!C58)</f>
        <v>Complete</v>
      </c>
      <c r="D50" t="b">
        <f>FALSE()</f>
        <v>0</v>
      </c>
    </row>
    <row r="51" spans="8:8" ht="15.0" customHeight="1">
      <c r="A51" t="s">
        <v>147</v>
      </c>
      <c r="B51" t="s">
        <v>152</v>
      </c>
      <c r="C51" s="103" t="str">
        <f>IF(SiteVisit!C59="","",SiteVisit!C59)</f>
        <v>Progress</v>
      </c>
      <c r="D51" t="b">
        <f>FALSE()</f>
        <v>0</v>
      </c>
    </row>
    <row r="52" spans="8:8" ht="15.0" customHeight="1">
      <c r="A52" t="s">
        <v>147</v>
      </c>
      <c r="B52" t="s">
        <v>153</v>
      </c>
      <c r="C52" s="103" t="str">
        <f>IF(SiteVisit!C60="","",SiteVisit!C60)</f>
        <v>Progress</v>
      </c>
      <c r="D52" t="b">
        <f>FALSE()</f>
        <v>0</v>
      </c>
    </row>
    <row r="53" spans="8:8" ht="15.0" customHeight="1">
      <c r="A53" t="s">
        <v>147</v>
      </c>
      <c r="B53" t="s">
        <v>154</v>
      </c>
      <c r="C53" s="97" t="str">
        <f>IF(SiteVisit!C61="","",SiteVisit!C61)</f>
        <v>Progress</v>
      </c>
      <c r="D53" t="b">
        <f>FALSE()</f>
        <v>0</v>
      </c>
    </row>
    <row r="54" spans="8:8" ht="15.0" customHeight="1">
      <c r="A54" t="s">
        <v>147</v>
      </c>
      <c r="B54" t="s">
        <v>73</v>
      </c>
      <c r="C54" s="97" t="str">
        <f>IF(SiteVisit!C62="","",SiteVisit!C62)</f>
        <v>Progress</v>
      </c>
      <c r="D54" t="b">
        <f>FALSE()</f>
        <v>0</v>
      </c>
    </row>
    <row r="55" spans="8:8" ht="15.0" customHeight="1">
      <c r="A55" t="s">
        <v>147</v>
      </c>
      <c r="B55" t="s">
        <v>155</v>
      </c>
      <c r="C55" s="97" t="str">
        <f>IF(SiteVisit!C63="","",SiteVisit!C63)</f>
        <v>Progress</v>
      </c>
      <c r="D55" t="b">
        <f>FALSE()</f>
        <v>0</v>
      </c>
    </row>
    <row r="56" spans="8:8" ht="15.0" customHeight="1">
      <c r="A56" t="s">
        <v>156</v>
      </c>
      <c r="B56" t="s">
        <v>65</v>
      </c>
      <c r="C56" s="97" t="str">
        <f>IF(SiteVisit!C66="","",SiteVisit!C66)</f>
        <v>Concreate</v>
      </c>
      <c r="D56" t="b">
        <f>FALSE()</f>
        <v>0</v>
      </c>
    </row>
    <row r="57" spans="8:8" ht="15.0" customHeight="1">
      <c r="A57" t="s">
        <v>156</v>
      </c>
      <c r="B57" t="s">
        <v>67</v>
      </c>
      <c r="C57" s="97" t="str">
        <f>IF(SiteVisit!C67="","",SiteVisit!C67)</f>
        <v>Brick</v>
      </c>
      <c r="D57" t="b">
        <f>FALSE()</f>
        <v>0</v>
      </c>
    </row>
    <row r="58" spans="8:8" ht="15.0" customHeight="1">
      <c r="A58" t="s">
        <v>156</v>
      </c>
      <c r="B58" t="s">
        <v>69</v>
      </c>
      <c r="C58" s="97" t="str">
        <f>IF(SiteVisit!C68="","",SiteVisit!C68)</f>
        <v>Can't comment at this stage.</v>
      </c>
      <c r="D58" t="b">
        <f>FALSE()</f>
        <v>0</v>
      </c>
    </row>
    <row r="59" spans="8:8" ht="15.0" customHeight="1">
      <c r="A59" t="s">
        <v>156</v>
      </c>
      <c r="B59" t="s">
        <v>71</v>
      </c>
      <c r="C59" s="97" t="str">
        <f>IF(SiteVisit!C69="","",SiteVisit!C69)</f>
        <v>Can't comment at this stage.</v>
      </c>
      <c r="D59" t="b">
        <f>FALSE()</f>
        <v>0</v>
      </c>
    </row>
    <row r="60" spans="8:8" ht="15.0" customHeight="1">
      <c r="A60" t="s">
        <v>156</v>
      </c>
      <c r="B60" t="s">
        <v>73</v>
      </c>
      <c r="C60" s="97" t="str">
        <f>IF(SiteVisit!C70="","",SiteVisit!C70)</f>
        <v>Can't comment at this stage.</v>
      </c>
      <c r="D60" t="b">
        <f>FALSE()</f>
        <v>0</v>
      </c>
    </row>
    <row r="61" spans="8:8" ht="15.0" customHeight="1">
      <c r="A61" t="s">
        <v>156</v>
      </c>
      <c r="B61" t="s">
        <v>157</v>
      </c>
      <c r="C61" s="97" t="str">
        <f>IF(SiteVisit!C71="","",SiteVisit!C71)</f>
        <v>Can't comment at this stage.</v>
      </c>
      <c r="D61" t="b">
        <f>FALSE()</f>
        <v>0</v>
      </c>
    </row>
    <row r="62" spans="8:8" ht="15.0" customHeight="1">
      <c r="A62" t="s">
        <v>156</v>
      </c>
      <c r="B62" t="s">
        <v>158</v>
      </c>
      <c r="C62" s="97" t="str">
        <f>IF(SiteVisit!C72="","",SiteVisit!C72)</f>
        <v>Work not yet started</v>
      </c>
      <c r="D62" t="b">
        <f>FALSE()</f>
        <v>0</v>
      </c>
    </row>
    <row r="63" spans="8:8" ht="15.0" customHeight="1">
      <c r="A63" t="s">
        <v>156</v>
      </c>
      <c r="B63" t="s">
        <v>159</v>
      </c>
      <c r="C63" s="97" t="str">
        <f>IF(SiteVisit!C73="","",SiteVisit!C73)</f>
        <v>Can't comment at this stage.</v>
      </c>
      <c r="D63" t="b">
        <f>FALSE()</f>
        <v>0</v>
      </c>
    </row>
    <row r="64" spans="8:8" ht="15.0" customHeight="1">
      <c r="A64" t="s">
        <v>156</v>
      </c>
      <c r="B64" t="s">
        <v>160</v>
      </c>
      <c r="C64" s="97" t="str">
        <f>IF(SiteVisit!C74="","",SiteVisit!C74)</f>
        <v>Can't comment at this stage.</v>
      </c>
      <c r="D64" t="b">
        <f>FALSE()</f>
        <v>0</v>
      </c>
    </row>
    <row r="65" spans="8:8" ht="15.0" customHeight="1">
      <c r="A65" t="s">
        <v>156</v>
      </c>
      <c r="B65" t="s">
        <v>161</v>
      </c>
      <c r="C65" s="97" t="str">
        <f>IF(SiteVisit!C75="","",SiteVisit!C75)</f>
        <v>Can't comment at this stage.</v>
      </c>
      <c r="D65" t="b">
        <f>FALSE()</f>
        <v>0</v>
      </c>
    </row>
    <row r="66" spans="8:8" ht="15.0" customHeight="1">
      <c r="A66" t="s">
        <v>156</v>
      </c>
      <c r="B66" t="s">
        <v>162</v>
      </c>
      <c r="C66" s="97" t="str">
        <f>IF(SiteVisit!C76="","",SiteVisit!C76)</f>
        <v>Can't comment at this stage.</v>
      </c>
      <c r="D66" t="b">
        <f>FALSE()</f>
        <v>0</v>
      </c>
    </row>
    <row r="67" spans="8:8" ht="15.0" customHeight="1">
      <c r="A67" t="s">
        <v>156</v>
      </c>
      <c r="B67" t="s">
        <v>163</v>
      </c>
      <c r="C67" s="97" t="str">
        <f>IF(SiteVisit!C77="","",SiteVisit!C77)</f>
        <v>Cement</v>
      </c>
      <c r="D67" t="b">
        <f>FALSE()</f>
        <v>0</v>
      </c>
    </row>
    <row r="68" spans="8:8" ht="15.0" customHeight="1">
      <c r="A68" t="s">
        <v>156</v>
      </c>
      <c r="B68" t="s">
        <v>164</v>
      </c>
      <c r="C68" s="97" t="str">
        <f>IF(SiteVisit!C78="","",SiteVisit!C78)</f>
        <v>All</v>
      </c>
      <c r="D68" t="b">
        <f>FALSE()</f>
        <v>0</v>
      </c>
    </row>
    <row r="69" spans="8:8" ht="15.0" customHeight="1">
      <c r="A69" t="s">
        <v>156</v>
      </c>
      <c r="B69" t="s">
        <v>165</v>
      </c>
      <c r="C69" s="97">
        <f>IF(SiteVisit!C79="","0",SiteVisit!C79)</f>
        <v>2.0</v>
      </c>
      <c r="D69" t="b">
        <f>FALSE()</f>
        <v>0</v>
      </c>
    </row>
    <row r="70" spans="8:8" ht="15.0" customHeight="1">
      <c r="A70" t="s">
        <v>166</v>
      </c>
      <c r="B70" t="s">
        <v>167</v>
      </c>
      <c r="C70" s="97">
        <f>IF(SiteVisit!C80="","",SiteVisit!C80)</f>
        <v>0.0</v>
      </c>
      <c r="D70" t="b">
        <f>FALSE()</f>
        <v>0</v>
      </c>
    </row>
    <row r="71" spans="8:8" ht="15.0" customHeight="1">
      <c r="A71" t="s">
        <v>166</v>
      </c>
      <c r="B71" t="s">
        <v>168</v>
      </c>
      <c r="C71" s="97">
        <f>IF(SiteVisit!C81="","",SiteVisit!C81)</f>
        <v>0.0</v>
      </c>
      <c r="D71" t="b">
        <f>FALSE()</f>
        <v>0</v>
      </c>
    </row>
    <row r="72" spans="8:8" ht="15.0" customHeight="1">
      <c r="A72" t="s">
        <v>169</v>
      </c>
      <c r="B72" t="s">
        <v>170</v>
      </c>
      <c r="C72" s="97">
        <f>IF(SiteVisit!C83="","",SiteVisit!C83)</f>
        <v>0.0</v>
      </c>
      <c r="D72" t="b">
        <f>FALSE()</f>
        <v>0</v>
      </c>
    </row>
    <row r="73" spans="8:8" ht="15.0" customHeight="1">
      <c r="A73" t="s">
        <v>169</v>
      </c>
      <c r="B73" t="s">
        <v>171</v>
      </c>
      <c r="C73" s="97">
        <f>IF(SiteVisit!C84="","",SiteVisit!C84)</f>
        <v>0.0</v>
      </c>
      <c r="D73" t="b">
        <f>FALSE()</f>
        <v>0</v>
      </c>
    </row>
    <row r="74" spans="8:8" ht="15.0" customHeight="1">
      <c r="A74" t="s">
        <v>117</v>
      </c>
      <c r="B74" t="s">
        <v>172</v>
      </c>
      <c r="C74" s="97">
        <f>IF(SiteVisit!C86="","",SiteVisit!C86)</f>
        <v>18.558977</v>
      </c>
      <c r="D74" t="b">
        <f>FALSE()</f>
        <v>0</v>
      </c>
    </row>
    <row r="75" spans="8:8" ht="15.0" customHeight="1">
      <c r="A75" t="s">
        <v>117</v>
      </c>
      <c r="B75" t="s">
        <v>173</v>
      </c>
      <c r="C75" s="97">
        <f>IF(SiteVisit!C87="","",SiteVisit!C87)</f>
        <v>73.940816</v>
      </c>
      <c r="D75" t="b">
        <f>FALSE()</f>
        <v>0</v>
      </c>
    </row>
    <row r="76" spans="8:8" ht="15.0" customHeight="1">
      <c r="A76" t="s">
        <v>174</v>
      </c>
      <c r="B76" t="s">
        <v>175</v>
      </c>
      <c r="C76" s="97" t="str">
        <f>IF(SiteVisit!C88="","",SiteVisit!C88)</f>
        <v>Four Side Compound Wall (External Visit)</v>
      </c>
      <c r="D76" t="b">
        <f>TRUE()</f>
        <v>1</v>
      </c>
    </row>
    <row r="77" spans="8:8" ht="15.0" customHeight="1">
      <c r="A77" t="s">
        <v>118</v>
      </c>
      <c r="B77" t="s">
        <v>176</v>
      </c>
      <c r="C77" s="97" t="str">
        <f>IF(SiteVisit!C89="","",SiteVisit!C89)</f>
        <v>No</v>
      </c>
      <c r="D77" t="b">
        <f>FALSE()</f>
        <v>0</v>
      </c>
    </row>
  </sheetData>
  <pageMargins left="0.7" right="0.7" top="0.75" bottom="0.75" header="0.511805555555555" footer="0.511805555555555"/>
  <pageSetup paperSize="0" scale="0"/>
</worksheet>
</file>

<file path=xl/worksheets/sheet4.xml><?xml version="1.0" encoding="utf-8"?>
<worksheet xmlns:r="http://schemas.openxmlformats.org/officeDocument/2006/relationships" xmlns="http://schemas.openxmlformats.org/spreadsheetml/2006/main">
  <dimension ref="C1:BK12"/>
  <sheetViews>
    <sheetView workbookViewId="0">
      <selection activeCell="B32" sqref="B32"/>
    </sheetView>
  </sheetViews>
  <sheetFormatPr defaultRowHeight="15.0" defaultColWidth="9"/>
  <cols>
    <col min="1" max="2" customWidth="1" width="11.5703125" style="0"/>
    <col min="3" max="3" customWidth="1" width="39.42578" style="0"/>
    <col min="4" max="256" customWidth="1" width="11.5703125" style="0"/>
  </cols>
  <sheetData>
    <row r="6" spans="8:8">
      <c r="C6" s="99"/>
    </row>
    <row r="8" spans="8:8">
      <c r="C8" s="42"/>
    </row>
    <row r="9" spans="8:8">
      <c r="C9" s="99"/>
    </row>
    <row r="10" spans="8:8">
      <c r="C10" s="99"/>
    </row>
    <row r="11" spans="8:8">
      <c r="C11" s="99"/>
    </row>
    <row r="12" spans="8:8">
      <c r="C12" s="99"/>
    </row>
  </sheetData>
  <pageMargins left="0.7875" right="0.7875" top="1.05277777777778" bottom="1.05277777777778" header="0.7875" footer="0.7875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Rahul Dharmadhikari (Icertis Inc)</dc:creator>
  <cp:lastModifiedBy>Admin</cp:lastModifiedBy>
  <dcterms:created xsi:type="dcterms:W3CDTF">2013-02-20T01:04:56Z</dcterms:created>
  <dcterms:modified xsi:type="dcterms:W3CDTF">2024-10-25T07:43:53Z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1ae53676d5104511b288ba92d9c1649e</vt:lpwstr>
  </property>
</Properties>
</file>