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3029C70-273B-406D-B6A8-786E014AFBF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22" i="1" l="1"/>
  <c r="G33" i="1"/>
  <c r="G23" i="1"/>
  <c r="G34" i="1" s="1"/>
  <c r="G32" i="1"/>
  <c r="G86" i="1"/>
  <c r="G25" i="1"/>
  <c r="G10" i="1"/>
  <c r="G11" i="1" s="1"/>
  <c r="G8" i="1"/>
  <c r="G6" i="1"/>
  <c r="G5" i="1"/>
  <c r="G14" i="1" s="1"/>
  <c r="G12" i="1" l="1"/>
  <c r="G13" i="1" s="1"/>
  <c r="G16" i="1" s="1"/>
  <c r="G19" i="1" s="1"/>
  <c r="G21" i="1" s="1"/>
  <c r="C7" i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s="1"/>
  <c r="C23" i="1" s="1"/>
  <c r="C22" i="1" l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<sst xmlns="http://schemas.openxmlformats.org/spreadsheetml/2006/main" count="30" uniqueCount="28">
  <si>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</si>
  <si>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</si>
  <si>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</si>
  <si>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</si>
  <si>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</si>
  <si>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</si>
  <si>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</si>
  <si>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</si>
  <si>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</si>
  <si>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</si>
  <si>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</si>
  <si>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</si>
  <si>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</si>
  <si>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</si>
  <si>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</si>
  <si>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</si>
  <si>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</si>
  <si>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</si>
  <si>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</si>
  <si>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ca</t>
  </si>
  <si>
    <t>car parking</t>
  </si>
  <si>
    <t>total</t>
  </si>
  <si>
    <t>present rent</t>
  </si>
  <si>
    <t>SBI\SPL PBB Fort\Vikram Jain</t>
  </si>
  <si>
    <t xml:space="preserve">Vikram Jain </t>
  </si>
  <si>
    <t>FMV</t>
  </si>
  <si>
    <t>DSV</t>
  </si>
  <si>
    <t>incl 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</si>
</sst>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6" fillId="0" borderId="0" xfId="0" applyFont="1" applyBorder="1"/>
    <xf numFmtId="43" fontId="5" fillId="0" borderId="0" xfId="0" applyNumberFormat="1" applyFont="1" applyFill="1"/>
    <xf numFmtId="43" fontId="7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zoomScale="130" zoomScaleNormal="130" workbookViewId="0">
      <selection activeCell="C5" sqref="C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20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17"/>
      <c r="H1" s="5"/>
      <c r="I1" s="5"/>
      <c r="J1" s="5"/>
      <c r="K1" s="5"/>
      <c r="L1" s="3"/>
    </row>
    <row r="2" spans="1:12" x14ac:dyDescent="0.25">
      <c r="A2" s="4"/>
      <c r="B2" s="5"/>
      <c r="C2" s="18"/>
      <c r="D2" s="27"/>
      <c r="E2" s="5"/>
      <c r="F2" s="5"/>
      <c r="G2" s="18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35600</v>
      </c>
      <c r="D3" s="39" t="s">
        <v>17</v>
      </c>
      <c r="E3" s="5"/>
      <c r="F3" s="5"/>
      <c r="G3" s="34">
        <v>37500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2800</v>
      </c>
      <c r="D4" s="28"/>
      <c r="E4" s="5"/>
      <c r="F4" s="5"/>
      <c r="G4" s="34">
        <v>2800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32800</v>
      </c>
      <c r="D5" s="28"/>
      <c r="E5" s="5"/>
      <c r="F5" s="5"/>
      <c r="G5" s="34">
        <f>G3-G4</f>
        <v>34700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2800</v>
      </c>
      <c r="D6" s="28"/>
      <c r="E6" s="5"/>
      <c r="F6" s="5"/>
      <c r="G6" s="34">
        <f>G4</f>
        <v>2800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f>D7-D8</f>
        <v>15</v>
      </c>
      <c r="D7" s="42">
        <v>2024</v>
      </c>
      <c r="E7" s="5"/>
      <c r="F7" s="5"/>
      <c r="G7" s="35">
        <v>15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45</v>
      </c>
      <c r="D8" s="29">
        <v>2009</v>
      </c>
      <c r="E8" s="5" t="s">
        <v>18</v>
      </c>
      <c r="F8" s="5"/>
      <c r="G8" s="35">
        <f>G9-G7</f>
        <v>45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35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22.5</v>
      </c>
      <c r="D10" s="29"/>
      <c r="E10" s="5"/>
      <c r="F10" s="5"/>
      <c r="G10" s="35">
        <f>90*G7/G9</f>
        <v>22.5</v>
      </c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0.22500000000000001</v>
      </c>
      <c r="D11" s="30"/>
      <c r="E11" s="5"/>
      <c r="F11" s="5"/>
      <c r="G11" s="36">
        <f>G10%</f>
        <v>0.22500000000000001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630</v>
      </c>
      <c r="D12" s="28"/>
      <c r="E12" s="5"/>
      <c r="F12" s="5"/>
      <c r="G12" s="34">
        <f>G6*G11</f>
        <v>630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2170</v>
      </c>
      <c r="D13" s="28"/>
      <c r="E13" s="5"/>
      <c r="F13" s="5"/>
      <c r="G13" s="34">
        <f>G6-G12</f>
        <v>2170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32800</v>
      </c>
      <c r="D14" s="28"/>
      <c r="E14" s="5"/>
      <c r="F14" s="5"/>
      <c r="G14" s="34">
        <f>G5</f>
        <v>34700</v>
      </c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34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34970</v>
      </c>
      <c r="D16" s="28"/>
      <c r="E16" s="5"/>
      <c r="F16" s="5"/>
      <c r="G16" s="39">
        <f>G14+G13</f>
        <v>36870</v>
      </c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G17" s="35"/>
      <c r="I17" s="46"/>
      <c r="J17" s="5"/>
      <c r="K17" s="5"/>
      <c r="L17" s="6"/>
    </row>
    <row r="18" spans="1:12" x14ac:dyDescent="0.25">
      <c r="A18" s="40" t="s">
        <v>19</v>
      </c>
      <c r="B18" s="41"/>
      <c r="C18" s="42">
        <v>847</v>
      </c>
      <c r="D18" s="29"/>
      <c r="G18" s="42">
        <v>847</v>
      </c>
      <c r="J18" s="5"/>
      <c r="K18" s="5"/>
      <c r="L18" s="6"/>
    </row>
    <row r="19" spans="1:12" x14ac:dyDescent="0.25">
      <c r="A19" s="4" t="s">
        <v>16</v>
      </c>
      <c r="B19" s="45"/>
      <c r="C19" s="37">
        <f>C16*C18+D22</f>
        <v>29619590</v>
      </c>
      <c r="D19" s="44"/>
      <c r="G19" s="37">
        <f>G16*G18+H22</f>
        <v>31228890</v>
      </c>
      <c r="J19" s="5"/>
      <c r="K19" s="5"/>
      <c r="L19" s="11"/>
    </row>
    <row r="20" spans="1:12" x14ac:dyDescent="0.25">
      <c r="A20" s="4" t="s">
        <v>20</v>
      </c>
      <c r="B20" s="45"/>
      <c r="C20" s="37">
        <v>1200000</v>
      </c>
      <c r="D20" s="51"/>
      <c r="G20" s="37"/>
      <c r="J20" s="5"/>
      <c r="K20" s="5"/>
      <c r="L20" s="11"/>
    </row>
    <row r="21" spans="1:12" x14ac:dyDescent="0.25">
      <c r="A21" s="4" t="s">
        <v>21</v>
      </c>
      <c r="B21" s="45"/>
      <c r="C21" s="37">
        <f>C20+C19</f>
        <v>30819590</v>
      </c>
      <c r="D21" s="51"/>
      <c r="G21" s="37">
        <f>G20+G19</f>
        <v>31228890</v>
      </c>
      <c r="H21" t="s">
        <v>27</v>
      </c>
      <c r="J21" s="5"/>
      <c r="K21" s="5"/>
      <c r="L21" s="11"/>
    </row>
    <row r="22" spans="1:12" x14ac:dyDescent="0.25">
      <c r="A22" s="4" t="s">
        <v>14</v>
      </c>
      <c r="B22" s="5"/>
      <c r="C22" s="19">
        <f>C21*95%</f>
        <v>29278610.5</v>
      </c>
      <c r="D22" s="50"/>
      <c r="E22" s="47"/>
      <c r="G22" s="19">
        <f>G21*95%</f>
        <v>29667445.5</v>
      </c>
      <c r="J22" s="5"/>
      <c r="K22" s="5"/>
      <c r="L22" s="6"/>
    </row>
    <row r="23" spans="1:12" x14ac:dyDescent="0.25">
      <c r="A23" s="4" t="s">
        <v>15</v>
      </c>
      <c r="B23" s="5"/>
      <c r="C23" s="19">
        <f>C21*80%</f>
        <v>24655672</v>
      </c>
      <c r="D23" s="31"/>
      <c r="E23" s="48"/>
      <c r="G23" s="19">
        <f>G21*80%</f>
        <v>24983112</v>
      </c>
      <c r="J23" s="5"/>
      <c r="K23" s="5"/>
      <c r="L23" s="6"/>
    </row>
    <row r="24" spans="1:12" x14ac:dyDescent="0.25">
      <c r="A24" s="4"/>
      <c r="B24" s="5"/>
      <c r="C24" s="18"/>
      <c r="D24" s="29"/>
      <c r="G24" s="18"/>
      <c r="I24" s="46"/>
      <c r="J24" s="5"/>
      <c r="K24" s="5"/>
      <c r="L24" s="14"/>
    </row>
    <row r="25" spans="1:12" x14ac:dyDescent="0.25">
      <c r="A25" s="12" t="s">
        <v>9</v>
      </c>
      <c r="B25" s="13"/>
      <c r="C25" s="38">
        <f>C4*C18</f>
        <v>2371600</v>
      </c>
      <c r="D25" s="32"/>
      <c r="G25" s="38">
        <f>G4*G18</f>
        <v>2371600</v>
      </c>
      <c r="J25" s="5"/>
      <c r="K25" s="5"/>
    </row>
    <row r="26" spans="1:12" x14ac:dyDescent="0.25">
      <c r="A26" s="22" t="s">
        <v>10</v>
      </c>
      <c r="C26" s="18"/>
      <c r="G26" s="18"/>
      <c r="J26" s="5"/>
      <c r="K26" s="5"/>
    </row>
    <row r="27" spans="1:12" x14ac:dyDescent="0.25">
      <c r="A27" s="24" t="s">
        <v>11</v>
      </c>
      <c r="B27" s="20"/>
      <c r="C27" s="37">
        <v>62000</v>
      </c>
      <c r="D27" s="52" t="s">
        <v>22</v>
      </c>
      <c r="E27" s="47"/>
      <c r="G27" s="37">
        <v>65000</v>
      </c>
      <c r="J27" s="5"/>
      <c r="K27" s="5"/>
    </row>
    <row r="28" spans="1:12" x14ac:dyDescent="0.25">
      <c r="A28" s="5"/>
      <c r="B28" s="5"/>
      <c r="C28" s="19"/>
      <c r="D28" s="31"/>
      <c r="G28" s="19"/>
      <c r="J28" s="5"/>
    </row>
    <row r="29" spans="1:12" x14ac:dyDescent="0.25">
      <c r="A29" s="49" t="s">
        <v>23</v>
      </c>
      <c r="B29" s="5"/>
      <c r="C29" s="33"/>
      <c r="D29" s="33"/>
      <c r="E29" s="16"/>
      <c r="F29" s="16"/>
      <c r="G29" s="33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5"/>
      <c r="B31" s="5"/>
      <c r="C31" s="5"/>
      <c r="D31" s="5"/>
      <c r="E31" s="5"/>
      <c r="F31" s="51" t="s">
        <v>24</v>
      </c>
      <c r="G31" s="5"/>
      <c r="H31" s="5"/>
      <c r="I31" s="5"/>
      <c r="J31" s="5"/>
    </row>
    <row r="32" spans="1:12" x14ac:dyDescent="0.25">
      <c r="A32" s="16"/>
      <c r="B32" s="5"/>
      <c r="C32" s="5"/>
      <c r="D32" s="5"/>
      <c r="E32" s="5"/>
      <c r="F32" s="45" t="s">
        <v>25</v>
      </c>
      <c r="G32" s="53">
        <f>G21</f>
        <v>31228890</v>
      </c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45" t="s">
        <v>14</v>
      </c>
      <c r="G33" s="53">
        <f>G22</f>
        <v>29667445.5</v>
      </c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49" t="s">
        <v>26</v>
      </c>
      <c r="G34" s="53">
        <f>G23</f>
        <v>24983112</v>
      </c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6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6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G43" s="2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G44" s="25"/>
      <c r="H44" s="5"/>
      <c r="I44" s="5"/>
      <c r="J44" s="5"/>
    </row>
    <row r="45" spans="1:10" x14ac:dyDescent="0.25">
      <c r="A45" s="5"/>
      <c r="B45" s="5"/>
      <c r="C45" s="25"/>
      <c r="E45" s="5"/>
      <c r="F45" s="5"/>
      <c r="G45" s="25"/>
      <c r="H45" s="5"/>
      <c r="I45" s="5"/>
      <c r="J45" s="5"/>
    </row>
    <row r="46" spans="1:10" x14ac:dyDescent="0.25">
      <c r="A46" s="5"/>
      <c r="B46" s="5"/>
      <c r="C46" s="25"/>
      <c r="E46" s="5"/>
      <c r="F46" s="5"/>
      <c r="G46" s="25"/>
      <c r="H46" s="5"/>
      <c r="I46" s="5"/>
      <c r="J46" s="5"/>
    </row>
    <row r="47" spans="1:10" x14ac:dyDescent="0.25">
      <c r="A47" s="5"/>
      <c r="B47" s="5"/>
      <c r="C47" s="23"/>
      <c r="D47" s="23"/>
      <c r="E47" s="5"/>
      <c r="F47" s="5"/>
      <c r="G47" s="23"/>
      <c r="H47" s="5"/>
      <c r="I47" s="5"/>
      <c r="J47" s="5"/>
    </row>
    <row r="48" spans="1:10" x14ac:dyDescent="0.25">
      <c r="A48" s="21"/>
      <c r="B48" s="5"/>
      <c r="C48" s="23"/>
      <c r="D48" s="23"/>
      <c r="E48" s="5"/>
      <c r="F48" s="5"/>
      <c r="G48" s="23"/>
      <c r="H48" s="5"/>
      <c r="I48" s="5"/>
      <c r="J48" s="5"/>
    </row>
    <row r="49" spans="1:10" x14ac:dyDescent="0.25">
      <c r="A49" s="5"/>
      <c r="B49" s="5"/>
      <c r="C49" s="23"/>
      <c r="D49" s="23"/>
      <c r="E49" s="16"/>
      <c r="F49" s="16"/>
      <c r="G49" s="23"/>
      <c r="H49" s="5"/>
      <c r="I49" s="5"/>
      <c r="J49" s="5"/>
    </row>
    <row r="50" spans="1:10" x14ac:dyDescent="0.25">
      <c r="A50" s="5"/>
      <c r="B50" s="5"/>
      <c r="C50" s="23"/>
      <c r="D50" s="23"/>
      <c r="E50" s="16"/>
      <c r="F50" s="16"/>
      <c r="G50" s="23"/>
      <c r="H50" s="5"/>
      <c r="I50" s="5"/>
      <c r="J50" s="5"/>
    </row>
    <row r="51" spans="1:10" x14ac:dyDescent="0.25">
      <c r="A51" s="5"/>
      <c r="B51" s="5"/>
      <c r="C51" s="18"/>
      <c r="D51" s="23"/>
      <c r="E51" s="5"/>
      <c r="F51" s="5"/>
      <c r="G51" s="18"/>
      <c r="H51" s="5"/>
      <c r="I51" s="5"/>
      <c r="J51" s="5"/>
    </row>
    <row r="52" spans="1:10" x14ac:dyDescent="0.25">
      <c r="A52" s="5"/>
      <c r="B52" s="5"/>
      <c r="C52" s="18"/>
      <c r="E52" s="5"/>
      <c r="F52" s="5"/>
      <c r="G52" s="18"/>
      <c r="H52" s="5"/>
      <c r="I52" s="5"/>
      <c r="J52" s="5"/>
    </row>
    <row r="53" spans="1:10" x14ac:dyDescent="0.25">
      <c r="A53" s="5"/>
      <c r="B53" s="5"/>
      <c r="C53" s="18"/>
      <c r="E53" s="5"/>
      <c r="F53" s="5"/>
      <c r="G53" s="18"/>
      <c r="H53" s="5"/>
      <c r="I53" s="5"/>
      <c r="J53" s="5"/>
    </row>
    <row r="54" spans="1:10" x14ac:dyDescent="0.25">
      <c r="A54" s="5"/>
      <c r="B54" s="5"/>
      <c r="C54" s="18"/>
      <c r="E54" s="5"/>
      <c r="F54" s="5"/>
      <c r="G54" s="18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18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18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18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18"/>
      <c r="H58" s="5"/>
      <c r="I58" s="5"/>
      <c r="J58" s="5"/>
    </row>
    <row r="59" spans="1:10" x14ac:dyDescent="0.25">
      <c r="A59" s="5"/>
      <c r="B59" s="5"/>
      <c r="C59" s="18"/>
      <c r="D59" s="23"/>
      <c r="E59" s="5"/>
      <c r="F59" s="5"/>
      <c r="G59" s="18"/>
      <c r="H59" s="5"/>
      <c r="I59" s="5"/>
      <c r="J59" s="5"/>
    </row>
    <row r="60" spans="1:10" x14ac:dyDescent="0.25">
      <c r="A60" s="5"/>
      <c r="B60" s="5"/>
      <c r="C60" s="18"/>
      <c r="D60" s="23"/>
      <c r="E60" s="5"/>
      <c r="F60" s="5"/>
      <c r="G60" s="18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18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18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18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18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18"/>
      <c r="H65" s="5"/>
      <c r="I65" s="5"/>
      <c r="J65" s="5"/>
    </row>
    <row r="66" spans="1:10" ht="15.75" x14ac:dyDescent="0.25">
      <c r="A66" s="15"/>
      <c r="B66" s="5"/>
      <c r="C66" s="18"/>
      <c r="D66" s="23"/>
      <c r="E66" s="5"/>
      <c r="F66" s="5"/>
      <c r="G66" s="18"/>
      <c r="H66" s="5"/>
      <c r="I66" s="5"/>
      <c r="J66" s="5"/>
    </row>
    <row r="67" spans="1:10" ht="15.75" x14ac:dyDescent="0.25">
      <c r="A67" s="15"/>
      <c r="B67" s="5"/>
      <c r="C67" s="18"/>
      <c r="D67" s="23"/>
      <c r="E67" s="5"/>
      <c r="F67" s="5"/>
      <c r="G67" s="18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18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18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5"/>
      <c r="G70" s="18"/>
      <c r="H70" s="5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18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16"/>
      <c r="G72" s="18"/>
      <c r="H72" s="16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18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18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18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18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18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18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18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18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18"/>
      <c r="H81" s="5"/>
      <c r="I81" s="5"/>
      <c r="J81" s="5"/>
    </row>
    <row r="82" spans="1:10" x14ac:dyDescent="0.25">
      <c r="A82" s="5"/>
      <c r="B82" s="5"/>
      <c r="C82" s="18"/>
      <c r="D82" s="23"/>
      <c r="E82" s="5"/>
      <c r="F82" s="5"/>
      <c r="G82" s="18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18"/>
      <c r="H83" s="5"/>
      <c r="I83" s="5"/>
      <c r="J83" s="5"/>
    </row>
    <row r="84" spans="1:10" x14ac:dyDescent="0.25">
      <c r="A84" s="5"/>
      <c r="B84" s="5"/>
      <c r="C84" s="18"/>
      <c r="E84" s="5"/>
      <c r="F84" s="5"/>
      <c r="G84" s="18"/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18"/>
      <c r="H85" s="5"/>
      <c r="I85" s="5"/>
      <c r="J85" s="5"/>
    </row>
    <row r="86" spans="1:10" x14ac:dyDescent="0.25">
      <c r="A86" s="5"/>
      <c r="B86" s="5"/>
      <c r="C86" s="18">
        <f>C85*C84</f>
        <v>0</v>
      </c>
      <c r="D86" s="23"/>
      <c r="E86" s="5"/>
      <c r="F86" s="5"/>
      <c r="G86" s="18">
        <f>G85*G84</f>
        <v>0</v>
      </c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18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18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18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18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18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18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18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18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18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18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18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18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18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18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18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18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18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18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18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18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18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18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18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18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18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18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18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18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18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18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18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18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18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18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18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18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18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18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18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18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18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18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18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18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18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18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18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18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18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18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18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18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18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18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18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18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18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18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18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18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18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18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18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18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18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18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18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18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18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18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18"/>
      <c r="H157" s="5"/>
      <c r="I157" s="5"/>
      <c r="J157" s="5"/>
    </row>
    <row r="158" spans="1:10" x14ac:dyDescent="0.25">
      <c r="A158" s="5"/>
      <c r="B158" s="5"/>
      <c r="C158" s="18"/>
      <c r="D158" s="23"/>
      <c r="E158" s="5"/>
      <c r="F158" s="5"/>
      <c r="G158" s="18"/>
      <c r="H158" s="5"/>
      <c r="I158" s="5"/>
      <c r="J158" s="5"/>
    </row>
    <row r="159" spans="1:10" x14ac:dyDescent="0.25">
      <c r="A159" s="5"/>
      <c r="B159" s="5"/>
      <c r="C159" s="18"/>
      <c r="D159" s="23"/>
      <c r="E159" s="5"/>
      <c r="F159" s="5"/>
      <c r="G159" s="18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2024-10-26T07:58:38Z</dcterms:modified>
</cp:coreProperties>
</file>