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Sion\Vikram Bhiku Mane\"/>
    </mc:Choice>
  </mc:AlternateContent>
  <xr:revisionPtr revIDLastSave="0" documentId="13_ncr:1_{A8FAF25B-EF7B-4310-AB13-AA24AE33D907}" xr6:coauthVersionLast="45" xr6:coauthVersionMax="47" xr10:uidLastSave="{00000000-0000-0000-0000-000000000000}"/>
  <bookViews>
    <workbookView xWindow="-120" yWindow="-120" windowWidth="29040" windowHeight="15720" tabRatio="93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5" i="4" l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s="1"/>
  <c r="D20" i="23" s="1"/>
  <c r="C25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<sst xmlns="http://schemas.openxmlformats.org/spreadsheetml/2006/main" count="130" uniqueCount="86">
  <si>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</si>
  <si>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</si>
  <si>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</si>
  <si>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</si>
  <si>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</si>
  <si>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</si>
  <si>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</si>
  <si>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</si>
  <si>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</si>
  <si>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</si>
  <si>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</si>
  <si>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</si>
  <si>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</si>
  <si>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</si>
  <si>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</si>
  <si>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</si>
  <si>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</si>
  <si>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</si>
  <si>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</si>
  <si>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</si>
  <si>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</si>
  <si>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</si>
  <si>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</si>
  <si>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</si>
  <si>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</si>
  <si>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</si>
  <si>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</si>
  <si>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</si>
  <si>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</si>
  <si>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</si>
  <si>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</si>
  <si>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</si>
  <si>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</si>
  <si>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</si>
  <si>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</si>
  <si>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</si>
  <si>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</si>
  <si>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</si>
  <si>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</si>
  <si>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</si>
  <si>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</si>
  <si>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</si>
  <si>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</si>
  <si>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</si>
  <si>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</si>
  <si>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</si>
  <si>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</si>
  <si>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</si>
  <si>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</si>
  <si>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</si>
  <si>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</si>
  <si>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</si>
  <si>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</si>
  <si>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</si>
  <si>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</si>
  <si>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</si>
  <si>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</si>
  <si>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</si>
  <si>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</si>
  <si>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</si>
  <si>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</si>
  <si>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</si>
  <si>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</si>
  <si>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</si>
  <si>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</si>
  <si>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</si>
  <si>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</si>
  <si>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</si>
  <si>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</si>
  <si>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</si>
  <si>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</si>
  <si>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</si>
  <si>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</si>
  <si>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</si>
  <si>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</si>
  <si>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</si>
  <si>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</si>
  <si>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</si>
  <si>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</si>
  <si>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</si>
  <si>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</si>
  <si>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</si>
  <si>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</si>
  <si>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</si>
  <si>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IGR-06.09.24</t>
  </si>
  <si>
    <t>IGR-03.09.24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</si>
</sst>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733425</xdr:colOff>
      <xdr:row>3</xdr:row>
      <xdr:rowOff>76200</xdr:rowOff>
    </xdr:from>
    <xdr:to>
      <xdr:col>20</xdr:col>
      <xdr:colOff>134558</xdr:colOff>
      <xdr:row>39</xdr:row>
      <xdr:rowOff>134395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5C3D77-2AAB-468F-B0CB-572A3FDF2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05600" y="647700"/>
          <a:ext cx="8659433" cy="74876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714023-3C70-4E28-9626-1C4BA6396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26F3F8-AFB1-45AF-8DA7-4E7003902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98B30F-321C-47CB-87C8-68F8ABCD7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A2897B-F360-4139-A44F-ABE6D6DF8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51091C-9535-40C4-AA0E-DA73ED423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9452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496560</xdr:colOff>
      <xdr:row>45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CFAE20-220F-4FC5-988C-883FBC113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30960" cy="87451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tabSelected="1" workbookViewId="0">
      <selection activeCell="W33" sqref="W3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8"/>
      <c r="L1" s="78"/>
      <c r="M1" s="78"/>
      <c r="N1" s="78"/>
      <c r="O1" s="78"/>
      <c r="P1" s="78"/>
      <c r="Q1" s="78"/>
      <c r="R1" s="78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I20" sqref="I2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11500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9000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2500</v>
      </c>
      <c r="D13" s="22"/>
    </row>
    <row r="14" spans="1:5" x14ac:dyDescent="0.25">
      <c r="A14" s="15" t="s">
        <v>15</v>
      </c>
      <c r="B14" s="18"/>
      <c r="C14" s="19">
        <f>C5</f>
        <v>9000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11500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296</v>
      </c>
      <c r="D18" s="24"/>
    </row>
    <row r="19" spans="1:5" x14ac:dyDescent="0.25">
      <c r="A19" s="15" t="s">
        <v>73</v>
      </c>
      <c r="B19" s="6"/>
      <c r="C19" s="30">
        <f>C18*C16</f>
        <v>3404000</v>
      </c>
      <c r="D19" s="72"/>
      <c r="E19" s="65"/>
    </row>
    <row r="20" spans="1:5" x14ac:dyDescent="0.25">
      <c r="A20" s="15" t="s">
        <v>24</v>
      </c>
      <c r="C20" s="31">
        <f>C19*98%</f>
        <v>3335920</v>
      </c>
      <c r="D20" s="30">
        <f>C20*0.8</f>
        <v>2668736</v>
      </c>
      <c r="E20" s="65"/>
    </row>
    <row r="21" spans="1:5" x14ac:dyDescent="0.25">
      <c r="A21" s="15" t="s">
        <v>25</v>
      </c>
      <c r="C21" s="31">
        <f>C19*80%</f>
        <v>2723200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740000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7091.666666666667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630</v>
      </c>
      <c r="C2" s="4">
        <f t="shared" ref="C2:C16" si="1">B2*1.2</f>
        <v>756</v>
      </c>
      <c r="D2" s="4">
        <f t="shared" ref="D2:D16" si="2">C2*1.2</f>
        <v>907.19999999999993</v>
      </c>
      <c r="E2" s="5">
        <f t="shared" ref="E2:E16" si="3">R2</f>
        <v>7300000</v>
      </c>
      <c r="F2" s="73">
        <f t="shared" ref="F2:F15" si="4">ROUND((E2/B2),0)</f>
        <v>11587</v>
      </c>
      <c r="G2" s="73">
        <f t="shared" ref="G2:G15" si="5">ROUND((E2/C2),0)</f>
        <v>9656</v>
      </c>
      <c r="H2" s="73">
        <f t="shared" ref="H2:H15" si="6">ROUND((E2/D2),0)</f>
        <v>8047</v>
      </c>
      <c r="I2" s="73">
        <f t="shared" ref="I2:I15" si="7">T2</f>
        <v>0</v>
      </c>
      <c r="J2" s="73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630</v>
      </c>
      <c r="R2" s="74">
        <v>7300000</v>
      </c>
      <c r="S2" s="74" t="s">
        <v>84</v>
      </c>
    </row>
    <row r="3" spans="1:19" x14ac:dyDescent="0.25">
      <c r="A3" s="4">
        <v>2</v>
      </c>
      <c r="B3" s="4">
        <f t="shared" si="0"/>
        <v>307</v>
      </c>
      <c r="C3" s="4">
        <f t="shared" si="1"/>
        <v>368.4</v>
      </c>
      <c r="D3" s="4">
        <f t="shared" si="2"/>
        <v>442.08</v>
      </c>
      <c r="E3" s="5">
        <f t="shared" si="3"/>
        <v>3700000</v>
      </c>
      <c r="F3" s="4">
        <f t="shared" si="4"/>
        <v>12052</v>
      </c>
      <c r="G3" s="4">
        <f t="shared" si="5"/>
        <v>10043</v>
      </c>
      <c r="H3" s="4">
        <f t="shared" si="6"/>
        <v>8370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307</v>
      </c>
      <c r="R3" s="2">
        <v>3700000</v>
      </c>
      <c r="S3" s="2" t="s">
        <v>84</v>
      </c>
    </row>
    <row r="4" spans="1:19" x14ac:dyDescent="0.25">
      <c r="A4" s="4">
        <v>3</v>
      </c>
      <c r="B4" s="4">
        <f t="shared" si="0"/>
        <v>410</v>
      </c>
      <c r="C4" s="4">
        <f t="shared" si="1"/>
        <v>492</v>
      </c>
      <c r="D4" s="4">
        <f t="shared" si="2"/>
        <v>590.4</v>
      </c>
      <c r="E4" s="5">
        <f t="shared" si="3"/>
        <v>4500000</v>
      </c>
      <c r="F4" s="73">
        <f t="shared" si="4"/>
        <v>10976</v>
      </c>
      <c r="G4" s="73">
        <f t="shared" si="5"/>
        <v>9146</v>
      </c>
      <c r="H4" s="73">
        <f t="shared" si="6"/>
        <v>7622</v>
      </c>
      <c r="I4" s="73">
        <f t="shared" si="7"/>
        <v>0</v>
      </c>
      <c r="J4" s="73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410</v>
      </c>
      <c r="R4" s="74">
        <v>4500000</v>
      </c>
      <c r="S4" s="74" t="s">
        <v>85</v>
      </c>
    </row>
    <row r="5" spans="1:19" x14ac:dyDescent="0.25">
      <c r="A5" s="4">
        <v>4</v>
      </c>
      <c r="B5" s="4">
        <f t="shared" si="0"/>
        <v>680.83376399999997</v>
      </c>
      <c r="C5" s="4">
        <f t="shared" si="1"/>
        <v>817.0005167999999</v>
      </c>
      <c r="D5" s="4">
        <f t="shared" si="2"/>
        <v>980.40062015999979</v>
      </c>
      <c r="E5" s="5">
        <f t="shared" si="3"/>
        <v>6500000</v>
      </c>
      <c r="F5" s="75">
        <f t="shared" si="4"/>
        <v>9547</v>
      </c>
      <c r="G5" s="75">
        <f t="shared" si="5"/>
        <v>7956</v>
      </c>
      <c r="H5" s="75">
        <f t="shared" si="6"/>
        <v>6630</v>
      </c>
      <c r="I5" s="75">
        <f t="shared" si="7"/>
        <v>0</v>
      </c>
      <c r="J5" s="75">
        <f t="shared" si="8"/>
        <v>0</v>
      </c>
      <c r="K5" s="76"/>
      <c r="L5" s="76"/>
      <c r="M5" s="76"/>
      <c r="N5" s="76"/>
      <c r="O5" s="76">
        <v>0</v>
      </c>
      <c r="P5" s="76">
        <f t="shared" si="9"/>
        <v>0</v>
      </c>
      <c r="Q5" s="76">
        <f>63.251*10.764</f>
        <v>680.83376399999997</v>
      </c>
      <c r="R5" s="77">
        <v>6500000</v>
      </c>
      <c r="S5" s="77" t="s">
        <v>85</v>
      </c>
    </row>
    <row r="6" spans="1:19" x14ac:dyDescent="0.25">
      <c r="A6" s="4">
        <v>5</v>
      </c>
      <c r="B6" s="4">
        <f t="shared" si="0"/>
        <v>450</v>
      </c>
      <c r="C6" s="4">
        <f t="shared" si="1"/>
        <v>540</v>
      </c>
      <c r="D6" s="4">
        <f t="shared" si="2"/>
        <v>648</v>
      </c>
      <c r="E6" s="5">
        <f t="shared" si="3"/>
        <v>5300000</v>
      </c>
      <c r="F6" s="73">
        <f t="shared" si="4"/>
        <v>11778</v>
      </c>
      <c r="G6" s="73">
        <f t="shared" si="5"/>
        <v>9815</v>
      </c>
      <c r="H6" s="73">
        <f t="shared" si="6"/>
        <v>8179</v>
      </c>
      <c r="I6" s="73">
        <f t="shared" si="7"/>
        <v>0</v>
      </c>
      <c r="J6" s="73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450</v>
      </c>
      <c r="R6" s="74">
        <v>5300000</v>
      </c>
      <c r="S6" s="2"/>
    </row>
    <row r="7" spans="1:19" x14ac:dyDescent="0.25">
      <c r="A7" s="4">
        <v>6</v>
      </c>
      <c r="B7" s="4">
        <f t="shared" si="0"/>
        <v>420</v>
      </c>
      <c r="C7" s="4">
        <f t="shared" si="1"/>
        <v>504</v>
      </c>
      <c r="D7" s="4">
        <f t="shared" si="2"/>
        <v>604.79999999999995</v>
      </c>
      <c r="E7" s="5">
        <f t="shared" si="3"/>
        <v>5000000</v>
      </c>
      <c r="F7" s="73">
        <f t="shared" si="4"/>
        <v>11905</v>
      </c>
      <c r="G7" s="73">
        <f t="shared" si="5"/>
        <v>9921</v>
      </c>
      <c r="H7" s="73">
        <f t="shared" si="6"/>
        <v>8267</v>
      </c>
      <c r="I7" s="73">
        <f t="shared" si="7"/>
        <v>0</v>
      </c>
      <c r="J7" s="73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420</v>
      </c>
      <c r="R7" s="74">
        <v>5000000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ref="Q8:Q10" si="10">P8/1.2</f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/>
      <c r="F28" s="52" t="s">
        <v>83</v>
      </c>
      <c r="G28" s="52">
        <v>296</v>
      </c>
    </row>
    <row r="29" spans="1:19" s="10" customFormat="1" x14ac:dyDescent="0.25">
      <c r="C29" s="67" t="s">
        <v>1</v>
      </c>
      <c r="D29" s="67"/>
      <c r="F29" s="52" t="s">
        <v>71</v>
      </c>
      <c r="G29" s="52"/>
      <c r="H29" s="10">
        <f>G29/G28</f>
        <v>0</v>
      </c>
    </row>
    <row r="30" spans="1:19" s="10" customFormat="1" x14ac:dyDescent="0.25">
      <c r="F30" s="52" t="s">
        <v>72</v>
      </c>
      <c r="G30" s="52"/>
    </row>
    <row r="31" spans="1:19" s="10" customFormat="1" x14ac:dyDescent="0.25">
      <c r="C31" s="70"/>
      <c r="D31" s="70"/>
      <c r="F31" s="70" t="s">
        <v>73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6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2024-10-21T10:25:19Z</dcterms:modified>
</cp:coreProperties>
</file>