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Mahesh Agrwal\"/>
    </mc:Choice>
  </mc:AlternateContent>
  <xr:revisionPtr revIDLastSave="0" documentId="13_ncr:1_{00A4EF71-0D88-4293-B9BC-5038D2261A9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2" i="4" l="1"/>
  <c r="U3" i="4"/>
  <c r="U2" i="4"/>
  <c r="P12" i="4"/>
  <c r="P3" i="4"/>
  <c r="I20" i="4"/>
  <c r="Q12" i="4" l="1"/>
  <c r="P11" i="4"/>
  <c r="P10" i="4"/>
  <c r="P9" i="4"/>
  <c r="P8" i="4"/>
  <c r="Q7" i="4"/>
  <c r="P6" i="4"/>
  <c r="Q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<sst xmlns="http://schemas.openxmlformats.org/spreadsheetml/2006/main" count="30" uniqueCount="22">
  <si>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</si>
  <si>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</si>
  <si>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</si>
  <si>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</si>
  <si>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</si>
  <si>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</si>
  <si>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</si>
  <si>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</si>
  <si>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</si>
  <si>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</si>
  <si>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</si>
  <si>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</si>
  <si>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</si>
  <si>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202 ,2nd floor, c -wing, Nilgiri co operative housing society,Tungva village, Bamandaya pada ,off.Marol military Road, saki naka andheri east</t>
  </si>
  <si>
    <t>ca</t>
  </si>
  <si>
    <t>draft - 2,69,50,000</t>
  </si>
  <si>
    <t>rate</t>
  </si>
  <si>
    <t>fmv</t>
  </si>
  <si>
    <t>18.04.24</t>
  </si>
  <si>
    <t>10.05.23</t>
  </si>
  <si>
    <t>04.01.24</t>
  </si>
  <si>
    <t>nilgiri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</si>
</sst>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F50940-26EA-457E-BA6A-6B3B01745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135CE1-58D8-44C5-8DCF-54029380E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640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31</xdr:col>
      <xdr:colOff>409575</xdr:colOff>
      <xdr:row>43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A8A69B-7437-49FE-85BB-50FB248EB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772844-2338-49AA-A246-F5BEDCB0F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039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66D676-C4D7-4B3F-946E-47551493B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1E8908-B7D8-4FBD-B0BE-2DBA93677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429876</xdr:colOff>
      <xdr:row>52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E49361-16E3-439C-A8FA-44347876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64276" cy="8611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391771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E7637B-9001-408B-A217-0E238B26E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26171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C392CE-AADD-4971-94C8-B5EBC2BB1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DA9F31-3CA9-454B-9A0A-745D2DF0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F9E49F-C1DC-4FA9-9AB9-922221359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2" sqref="P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437</v>
      </c>
      <c r="C2" s="4">
        <f>B2*1.2</f>
        <v>524.4</v>
      </c>
      <c r="D2" s="4">
        <f t="shared" ref="D2:D13" si="2">C2*1.2</f>
        <v>629.28</v>
      </c>
      <c r="E2" s="5">
        <f t="shared" ref="E2:E13" si="3">R2</f>
        <v>8700000</v>
      </c>
      <c r="F2" s="15">
        <f t="shared" ref="F2:F13" si="4">ROUND((E2/B2),0)</f>
        <v>19908</v>
      </c>
      <c r="G2" s="10">
        <f t="shared" ref="G2:G13" si="5">ROUND((E2/C2),0)</f>
        <v>16590</v>
      </c>
      <c r="H2" s="10">
        <f t="shared" ref="H2:H13" si="6">ROUND((E2/D2),0)</f>
        <v>13825</v>
      </c>
      <c r="I2" s="4" t="e">
        <f>#REF!</f>
        <v>#REF!</v>
      </c>
      <c r="J2" s="4" t="str">
        <f t="shared" ref="J2:J13" si="7">S2</f>
        <v>18.04.24</v>
      </c>
      <c r="O2">
        <v>0</v>
      </c>
      <c r="P2">
        <f t="shared" ref="P2:P12" si="8">O2/1.2</f>
        <v>0</v>
      </c>
      <c r="Q2">
        <v>437</v>
      </c>
      <c r="R2" s="2">
        <v>8700000</v>
      </c>
      <c r="S2" s="8" t="s">
        <v>18</v>
      </c>
      <c r="T2" s="8"/>
      <c r="U2">
        <f>F2*1.2</f>
        <v>23889.599999999999</v>
      </c>
    </row>
    <row r="3" spans="1:21" x14ac:dyDescent="0.25">
      <c r="A3" s="4">
        <f t="shared" si="0"/>
        <v>0</v>
      </c>
      <c r="B3" s="4">
        <f t="shared" si="1"/>
        <v>627.27210000000002</v>
      </c>
      <c r="C3" s="4">
        <f t="shared" ref="C3:C15" si="9">B3*1.2</f>
        <v>752.72652000000005</v>
      </c>
      <c r="D3" s="4">
        <f t="shared" si="2"/>
        <v>903.27182400000004</v>
      </c>
      <c r="E3" s="16">
        <f t="shared" si="3"/>
        <v>12250000</v>
      </c>
      <c r="F3" s="15">
        <f t="shared" si="4"/>
        <v>19529</v>
      </c>
      <c r="G3" s="10">
        <f t="shared" si="5"/>
        <v>16274</v>
      </c>
      <c r="H3" s="10">
        <f t="shared" si="6"/>
        <v>13562</v>
      </c>
      <c r="I3" s="4" t="e">
        <f>#REF!</f>
        <v>#REF!</v>
      </c>
      <c r="J3" s="4" t="str">
        <f t="shared" si="7"/>
        <v>10.05.23</v>
      </c>
      <c r="O3">
        <v>0</v>
      </c>
      <c r="P3">
        <f>69.93*10.764</f>
        <v>752.72652000000005</v>
      </c>
      <c r="Q3">
        <f t="shared" ref="Q2:Q12" si="10">P3/1.2</f>
        <v>627.27210000000002</v>
      </c>
      <c r="R3" s="2">
        <v>12250000</v>
      </c>
      <c r="S3" s="8" t="s">
        <v>19</v>
      </c>
      <c r="T3" s="8"/>
      <c r="U3">
        <f>F3*1.2</f>
        <v>23434.799999999999</v>
      </c>
    </row>
    <row r="4" spans="1:21" x14ac:dyDescent="0.25">
      <c r="A4" s="4">
        <f t="shared" si="0"/>
        <v>0</v>
      </c>
      <c r="B4" s="4">
        <f t="shared" si="1"/>
        <v>444</v>
      </c>
      <c r="C4" s="4">
        <f t="shared" si="9"/>
        <v>532.79999999999995</v>
      </c>
      <c r="D4" s="4">
        <f t="shared" si="2"/>
        <v>639.3599999999999</v>
      </c>
      <c r="E4" s="16">
        <f t="shared" si="3"/>
        <v>9800000</v>
      </c>
      <c r="F4" s="10">
        <f t="shared" si="4"/>
        <v>22072</v>
      </c>
      <c r="G4" s="10">
        <f t="shared" si="5"/>
        <v>18393</v>
      </c>
      <c r="H4" s="10">
        <f t="shared" si="6"/>
        <v>15328</v>
      </c>
      <c r="I4" s="4" t="e">
        <f>#REF!</f>
        <v>#REF!</v>
      </c>
      <c r="J4" s="4" t="str">
        <f t="shared" si="7"/>
        <v>nilgiri</v>
      </c>
      <c r="O4">
        <v>0</v>
      </c>
      <c r="P4">
        <f t="shared" si="8"/>
        <v>0</v>
      </c>
      <c r="Q4">
        <v>444</v>
      </c>
      <c r="R4" s="2">
        <v>9800000</v>
      </c>
      <c r="S4" s="8" t="s">
        <v>21</v>
      </c>
      <c r="T4" s="8"/>
    </row>
    <row r="5" spans="1:21" x14ac:dyDescent="0.25">
      <c r="A5" s="4">
        <f t="shared" si="0"/>
        <v>0</v>
      </c>
      <c r="B5" s="4">
        <f t="shared" si="1"/>
        <v>745.83333333333337</v>
      </c>
      <c r="C5" s="4">
        <f t="shared" si="9"/>
        <v>895</v>
      </c>
      <c r="D5" s="4">
        <f t="shared" si="2"/>
        <v>1074</v>
      </c>
      <c r="E5" s="16">
        <f t="shared" si="3"/>
        <v>11600000</v>
      </c>
      <c r="F5" s="10">
        <f t="shared" si="4"/>
        <v>15553</v>
      </c>
      <c r="G5" s="10">
        <f t="shared" si="5"/>
        <v>12961</v>
      </c>
      <c r="H5" s="10">
        <f t="shared" si="6"/>
        <v>10801</v>
      </c>
      <c r="I5" s="4" t="e">
        <f>#REF!</f>
        <v>#REF!</v>
      </c>
      <c r="J5" s="4" t="str">
        <f t="shared" si="7"/>
        <v>nilgiri</v>
      </c>
      <c r="O5">
        <v>0</v>
      </c>
      <c r="P5">
        <v>895</v>
      </c>
      <c r="Q5">
        <f t="shared" si="10"/>
        <v>745.83333333333337</v>
      </c>
      <c r="R5" s="2">
        <v>11600000</v>
      </c>
      <c r="S5" s="8" t="s">
        <v>21</v>
      </c>
      <c r="T5" s="8"/>
    </row>
    <row r="6" spans="1:21" x14ac:dyDescent="0.25">
      <c r="A6" s="4">
        <f t="shared" si="0"/>
        <v>0</v>
      </c>
      <c r="B6" s="4">
        <f t="shared" si="1"/>
        <v>722</v>
      </c>
      <c r="C6" s="4">
        <f t="shared" si="9"/>
        <v>866.4</v>
      </c>
      <c r="D6" s="4">
        <f t="shared" si="2"/>
        <v>1039.6799999999998</v>
      </c>
      <c r="E6" s="16">
        <f t="shared" si="3"/>
        <v>10500000</v>
      </c>
      <c r="F6" s="10">
        <f t="shared" si="4"/>
        <v>14543</v>
      </c>
      <c r="G6" s="10">
        <f t="shared" si="5"/>
        <v>12119</v>
      </c>
      <c r="H6" s="10">
        <f t="shared" si="6"/>
        <v>10099</v>
      </c>
      <c r="I6" s="4" t="e">
        <f>#REF!</f>
        <v>#REF!</v>
      </c>
      <c r="J6" s="4" t="str">
        <f t="shared" si="7"/>
        <v>nilgiri</v>
      </c>
      <c r="O6">
        <v>0</v>
      </c>
      <c r="P6">
        <f t="shared" si="8"/>
        <v>0</v>
      </c>
      <c r="Q6">
        <v>722</v>
      </c>
      <c r="R6" s="2">
        <v>10500000</v>
      </c>
      <c r="S6" s="8" t="s">
        <v>21</v>
      </c>
      <c r="T6" s="8"/>
    </row>
    <row r="7" spans="1:21" x14ac:dyDescent="0.25">
      <c r="A7" s="4">
        <f t="shared" si="0"/>
        <v>0</v>
      </c>
      <c r="B7" s="4">
        <f t="shared" si="1"/>
        <v>494.16666666666669</v>
      </c>
      <c r="C7" s="4">
        <f t="shared" si="9"/>
        <v>593</v>
      </c>
      <c r="D7" s="4">
        <f t="shared" si="2"/>
        <v>711.6</v>
      </c>
      <c r="E7" s="16">
        <f t="shared" si="3"/>
        <v>9600000</v>
      </c>
      <c r="F7" s="10">
        <f t="shared" si="4"/>
        <v>19427</v>
      </c>
      <c r="G7" s="10">
        <f t="shared" si="5"/>
        <v>16189</v>
      </c>
      <c r="H7" s="10">
        <f t="shared" si="6"/>
        <v>13491</v>
      </c>
      <c r="I7" s="4" t="e">
        <f>#REF!</f>
        <v>#REF!</v>
      </c>
      <c r="J7" s="4" t="str">
        <f t="shared" si="7"/>
        <v>nilgiri</v>
      </c>
      <c r="O7">
        <v>0</v>
      </c>
      <c r="P7">
        <v>593</v>
      </c>
      <c r="Q7">
        <f t="shared" si="10"/>
        <v>494.16666666666669</v>
      </c>
      <c r="R7" s="2">
        <v>9600000</v>
      </c>
      <c r="S7" s="8" t="s">
        <v>21</v>
      </c>
      <c r="T7" s="8"/>
    </row>
    <row r="8" spans="1:21" x14ac:dyDescent="0.25">
      <c r="A8" s="4">
        <f t="shared" si="0"/>
        <v>0</v>
      </c>
      <c r="B8" s="4">
        <f t="shared" si="1"/>
        <v>448</v>
      </c>
      <c r="C8" s="4">
        <f t="shared" si="9"/>
        <v>537.6</v>
      </c>
      <c r="D8" s="4">
        <f t="shared" si="2"/>
        <v>645.12</v>
      </c>
      <c r="E8" s="16">
        <f t="shared" si="3"/>
        <v>10000000</v>
      </c>
      <c r="F8" s="10">
        <f t="shared" si="4"/>
        <v>22321</v>
      </c>
      <c r="G8" s="10">
        <f t="shared" si="5"/>
        <v>18601</v>
      </c>
      <c r="H8" s="10">
        <f t="shared" si="6"/>
        <v>15501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448</v>
      </c>
      <c r="R8" s="2">
        <v>10000000</v>
      </c>
      <c r="S8" s="8"/>
      <c r="T8" s="8"/>
    </row>
    <row r="9" spans="1:21" x14ac:dyDescent="0.25">
      <c r="A9" s="4">
        <f t="shared" si="0"/>
        <v>0</v>
      </c>
      <c r="B9" s="4">
        <f t="shared" si="1"/>
        <v>650</v>
      </c>
      <c r="C9" s="4">
        <f t="shared" si="9"/>
        <v>780</v>
      </c>
      <c r="D9" s="4">
        <f t="shared" si="2"/>
        <v>936</v>
      </c>
      <c r="E9" s="16">
        <f t="shared" si="3"/>
        <v>13000000</v>
      </c>
      <c r="F9" s="10">
        <f t="shared" si="4"/>
        <v>20000</v>
      </c>
      <c r="G9" s="10">
        <f t="shared" si="5"/>
        <v>16667</v>
      </c>
      <c r="H9" s="10">
        <f t="shared" si="6"/>
        <v>13889</v>
      </c>
      <c r="I9" s="4" t="e">
        <f>#REF!</f>
        <v>#REF!</v>
      </c>
      <c r="J9" s="4" t="str">
        <f t="shared" si="7"/>
        <v>nilgiri</v>
      </c>
      <c r="O9">
        <v>0</v>
      </c>
      <c r="P9">
        <f t="shared" si="8"/>
        <v>0</v>
      </c>
      <c r="Q9">
        <v>650</v>
      </c>
      <c r="R9" s="2">
        <v>13000000</v>
      </c>
      <c r="S9" s="8" t="s">
        <v>21</v>
      </c>
      <c r="T9" s="8"/>
    </row>
    <row r="10" spans="1:21" x14ac:dyDescent="0.25">
      <c r="A10" s="4">
        <f t="shared" si="0"/>
        <v>0</v>
      </c>
      <c r="B10" s="4">
        <f t="shared" si="1"/>
        <v>225</v>
      </c>
      <c r="C10" s="4">
        <f t="shared" si="9"/>
        <v>270</v>
      </c>
      <c r="D10" s="4">
        <f t="shared" si="2"/>
        <v>324</v>
      </c>
      <c r="E10" s="16">
        <f t="shared" si="3"/>
        <v>5700000</v>
      </c>
      <c r="F10" s="15">
        <f t="shared" si="4"/>
        <v>25333</v>
      </c>
      <c r="G10" s="10">
        <f t="shared" si="5"/>
        <v>21111</v>
      </c>
      <c r="H10" s="10">
        <f t="shared" si="6"/>
        <v>17593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225</v>
      </c>
      <c r="R10" s="2">
        <v>5700000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600</v>
      </c>
      <c r="C11" s="4">
        <f t="shared" si="9"/>
        <v>720</v>
      </c>
      <c r="D11" s="4">
        <f t="shared" si="2"/>
        <v>864</v>
      </c>
      <c r="E11" s="16">
        <f t="shared" si="3"/>
        <v>14500000</v>
      </c>
      <c r="F11" s="15">
        <f t="shared" si="4"/>
        <v>24167</v>
      </c>
      <c r="G11" s="10">
        <f t="shared" si="5"/>
        <v>20139</v>
      </c>
      <c r="H11" s="10">
        <f t="shared" si="6"/>
        <v>16782</v>
      </c>
      <c r="I11" s="4" t="e">
        <f>#REF!</f>
        <v>#REF!</v>
      </c>
      <c r="J11" s="4" t="str">
        <f t="shared" si="7"/>
        <v>nilgiri</v>
      </c>
      <c r="O11">
        <v>0</v>
      </c>
      <c r="P11">
        <f t="shared" si="8"/>
        <v>0</v>
      </c>
      <c r="Q11">
        <v>600</v>
      </c>
      <c r="R11" s="2">
        <v>14500000</v>
      </c>
      <c r="S11" s="8" t="s">
        <v>21</v>
      </c>
      <c r="T11" s="8"/>
    </row>
    <row r="12" spans="1:21" x14ac:dyDescent="0.25">
      <c r="A12" s="4">
        <f t="shared" si="0"/>
        <v>0</v>
      </c>
      <c r="B12" s="4">
        <f t="shared" si="1"/>
        <v>416.74619999999999</v>
      </c>
      <c r="C12" s="4">
        <f t="shared" si="9"/>
        <v>500.09543999999994</v>
      </c>
      <c r="D12" s="4">
        <f t="shared" si="2"/>
        <v>600.11452799999995</v>
      </c>
      <c r="E12" s="16">
        <f t="shared" si="3"/>
        <v>8300000</v>
      </c>
      <c r="F12" s="10">
        <f t="shared" si="4"/>
        <v>19916</v>
      </c>
      <c r="G12" s="10">
        <f t="shared" si="5"/>
        <v>16597</v>
      </c>
      <c r="H12" s="10">
        <f t="shared" si="6"/>
        <v>13831</v>
      </c>
      <c r="I12" s="4" t="e">
        <f>#REF!</f>
        <v>#REF!</v>
      </c>
      <c r="J12" s="4" t="str">
        <f t="shared" si="7"/>
        <v>04.01.24</v>
      </c>
      <c r="O12">
        <v>0</v>
      </c>
      <c r="P12">
        <f>46.46*10.764</f>
        <v>500.09544</v>
      </c>
      <c r="Q12">
        <f t="shared" si="10"/>
        <v>416.74619999999999</v>
      </c>
      <c r="R12" s="2">
        <v>8300000</v>
      </c>
      <c r="S12" s="8" t="s">
        <v>20</v>
      </c>
      <c r="T12" s="8"/>
      <c r="U12">
        <f>F12*1.2</f>
        <v>23899.200000000001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627</v>
      </c>
    </row>
    <row r="19" spans="7:24" x14ac:dyDescent="0.25">
      <c r="H19" t="s">
        <v>16</v>
      </c>
      <c r="I19">
        <v>23000</v>
      </c>
    </row>
    <row r="20" spans="7:24" x14ac:dyDescent="0.25">
      <c r="H20" t="s">
        <v>17</v>
      </c>
      <c r="I20">
        <f>I19*I18</f>
        <v>14421000</v>
      </c>
    </row>
    <row r="22" spans="7:24" x14ac:dyDescent="0.25">
      <c r="G22" s="6"/>
      <c r="H22" s="6"/>
    </row>
    <row r="23" spans="7:24" x14ac:dyDescent="0.25">
      <c r="H23" t="s">
        <v>15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2024-10-17T05:12:33Z</dcterms:modified>
</cp:coreProperties>
</file>