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filterPrivacy="1" defaultThemeVersion="124226"/>
  <xr:revisionPtr revIDLastSave="0" documentId="13_ncr:1_{ED21B94C-21FF-4F18-9191-A4DF31FC1140}" xr6:coauthVersionLast="36" xr6:coauthVersionMax="47" xr10:uidLastSave="{00000000-0000-0000-0000-000000000000}"/>
  <bookViews>
    <workbookView xWindow="0" yWindow="0" windowWidth="28800" windowHeight="12105" xr2:uid="{00000000-000D-0000-FFFF-FFFF00000000}"/>
  </bookViews>
  <sheets>
    <sheet name="Sheet1" sheetId="1" r:id="rId1"/>
  </sheets>
  <calcPr calcId="191029"/>
</workbook>
</file>

<file path=xl/calcChain.xml><?xml version="1.0" encoding="utf-8"?>
<calcChain xmlns="http://schemas.openxmlformats.org/spreadsheetml/2006/main">
  <c r="D4" i="1" l="1"/>
  <c r="F4" i="1" l="1"/>
  <c r="C8" i="1" l="1"/>
  <c r="C15" i="1" l="1"/>
  <c r="C18" i="1" l="1"/>
  <c r="C26" i="1" l="1"/>
  <c r="C87" i="1" l="1"/>
  <c r="E87" i="1" l="1"/>
  <c r="C6" i="1" l="1"/>
  <c r="C17" i="1" s="1"/>
  <c r="C7" i="1" l="1"/>
  <c r="C9" i="1" l="1"/>
  <c r="C11" i="1"/>
  <c r="C12" i="1" s="1"/>
  <c r="C13" i="1" l="1"/>
  <c r="C14" i="1" s="1"/>
  <c r="C16" i="1"/>
  <c r="C22" i="1" s="1"/>
  <c r="C28" i="1" s="1"/>
  <c r="C19" i="1" l="1"/>
  <c r="C24" i="1"/>
  <c r="C23" i="1"/>
</calcChain>
</file>

<file path=xl/sharedStrings.xml><?xml version="1.0" encoding="utf-8"?>
<sst xmlns="http://schemas.openxmlformats.org/spreadsheetml/2006/main" count="27" uniqueCount="26">
  <si>
    <t>New Construction Rate</t>
  </si>
  <si>
    <t>Bldg.+Service (Cost of Construction)</t>
  </si>
  <si>
    <t>Land + Others</t>
  </si>
  <si>
    <t>Replacement Cost</t>
  </si>
  <si>
    <t>Age of the bldg.</t>
  </si>
  <si>
    <t>Estimated Life</t>
  </si>
  <si>
    <t>Total Life</t>
  </si>
  <si>
    <t>Depreciation Amt</t>
  </si>
  <si>
    <t>Depreciated Bldg. Rate</t>
  </si>
  <si>
    <t>Total Composite Rate</t>
  </si>
  <si>
    <t>RV</t>
  </si>
  <si>
    <t>DV</t>
  </si>
  <si>
    <t>IV</t>
  </si>
  <si>
    <t>RR Value</t>
  </si>
  <si>
    <t>Rental Value</t>
  </si>
  <si>
    <t>Depreciation (100-10)X15/60</t>
  </si>
  <si>
    <t>bua</t>
  </si>
  <si>
    <t xml:space="preserve">cost of construction </t>
  </si>
  <si>
    <t>value as on date</t>
  </si>
  <si>
    <t>depreciated value</t>
  </si>
  <si>
    <t>dep. Cost of const</t>
  </si>
  <si>
    <t>rate on bua</t>
  </si>
  <si>
    <t>ca</t>
  </si>
  <si>
    <t>oc</t>
  </si>
  <si>
    <t>Cosmos\Kalyan Khadakpada\Resham Metals Pvt Ltd</t>
  </si>
  <si>
    <t>Remark : As per agreement carpet area is 260.00 Sq. Ft. and as per measuement it is 226.00 Sq. Ft. We have considered least area i.e. 226.00 Sq. Ft. for the purpose of valuaiton.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</si>
</sst>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12" x14ac:knownFonts="1">
    <font>
      <sz val="11"/>
      <color theme="1"/>
      <name val="Calibri"/>
      <family val="2"/>
      <scheme val="minor"/>
    </font>
    <font>
      <sz val="11"/>
      <color theme="1"/>
      <name val="Calibri"/>
      <family val="2"/>
      <scheme val="minor"/>
    </font>
    <font>
      <sz val="8"/>
      <color theme="1"/>
      <name val="Calibri"/>
      <family val="2"/>
      <scheme val="minor"/>
    </font>
    <font>
      <sz val="12"/>
      <color rgb="FFFF0000"/>
      <name val="Arial Narrow"/>
      <family val="2"/>
    </font>
    <font>
      <sz val="11"/>
      <name val="Calibri"/>
      <family val="2"/>
      <scheme val="minor"/>
    </font>
    <font>
      <b/>
      <sz val="11"/>
      <name val="Calibri"/>
      <family val="2"/>
      <scheme val="minor"/>
    </font>
    <font>
      <b/>
      <u/>
      <sz val="11"/>
      <name val="Calibri"/>
      <family val="2"/>
      <scheme val="minor"/>
    </font>
    <font>
      <b/>
      <sz val="11"/>
      <color rgb="FF000000"/>
      <name val="Arial Narrow"/>
      <family val="2"/>
    </font>
    <font>
      <b/>
      <sz val="10"/>
      <color rgb="FF222222"/>
      <name val="Arial"/>
      <family val="2"/>
    </font>
    <font>
      <b/>
      <u/>
      <sz val="11"/>
      <color theme="1"/>
      <name val="Calibri"/>
      <family val="2"/>
      <scheme val="minor"/>
    </font>
    <font>
      <b/>
      <sz val="11"/>
      <color theme="1"/>
      <name val="Calibri"/>
      <family val="2"/>
      <scheme val="minor"/>
    </font>
    <font>
      <b/>
      <sz val="11"/>
      <color rgb="FFFF0000"/>
      <name val="Calibri"/>
      <family val="2"/>
      <scheme val="minor"/>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40">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43" fontId="2" fillId="0" borderId="0" xfId="1" applyFont="1" applyBorder="1"/>
    <xf numFmtId="0" fontId="0" fillId="0" borderId="4" xfId="0" applyBorder="1" applyAlignment="1">
      <alignment wrapText="1"/>
    </xf>
    <xf numFmtId="0" fontId="2" fillId="0" borderId="0" xfId="0" applyFont="1"/>
    <xf numFmtId="9" fontId="2" fillId="0" borderId="0" xfId="0" applyNumberFormat="1" applyFont="1"/>
    <xf numFmtId="43" fontId="0" fillId="0" borderId="5" xfId="0" applyNumberFormat="1" applyBorder="1"/>
    <xf numFmtId="43" fontId="0" fillId="0" borderId="0" xfId="0" applyNumberFormat="1"/>
    <xf numFmtId="0" fontId="0" fillId="0" borderId="6" xfId="0" applyBorder="1"/>
    <xf numFmtId="0" fontId="0" fillId="0" borderId="7" xfId="0" applyBorder="1"/>
    <xf numFmtId="0" fontId="0" fillId="0" borderId="8" xfId="0" applyBorder="1"/>
    <xf numFmtId="0" fontId="3" fillId="0" borderId="0" xfId="0" applyFont="1"/>
    <xf numFmtId="0" fontId="4" fillId="0" borderId="2" xfId="0" applyFont="1" applyBorder="1"/>
    <xf numFmtId="0" fontId="4" fillId="0" borderId="0" xfId="0" applyFont="1"/>
    <xf numFmtId="43" fontId="4" fillId="0" borderId="0" xfId="0" applyNumberFormat="1" applyFont="1"/>
    <xf numFmtId="9" fontId="0" fillId="0" borderId="0" xfId="0" applyNumberFormat="1"/>
    <xf numFmtId="0" fontId="4" fillId="0" borderId="4" xfId="0" applyFont="1" applyBorder="1"/>
    <xf numFmtId="0" fontId="4" fillId="0" borderId="3" xfId="0" applyFont="1" applyBorder="1"/>
    <xf numFmtId="0" fontId="4" fillId="0" borderId="5" xfId="0" applyFont="1" applyBorder="1"/>
    <xf numFmtId="43" fontId="5" fillId="0" borderId="0" xfId="1" applyFont="1" applyFill="1" applyBorder="1"/>
    <xf numFmtId="0" fontId="5" fillId="0" borderId="0" xfId="0" applyFont="1"/>
    <xf numFmtId="10" fontId="5" fillId="0" borderId="0" xfId="0" applyNumberFormat="1" applyFont="1"/>
    <xf numFmtId="43" fontId="4" fillId="0" borderId="7" xfId="0" applyNumberFormat="1" applyFont="1" applyBorder="1"/>
    <xf numFmtId="43" fontId="5" fillId="0" borderId="0" xfId="1" applyFont="1" applyBorder="1"/>
    <xf numFmtId="43" fontId="5" fillId="2" borderId="0" xfId="1" applyFont="1" applyFill="1" applyBorder="1"/>
    <xf numFmtId="0" fontId="0" fillId="2" borderId="4" xfId="0" applyFill="1" applyBorder="1"/>
    <xf numFmtId="0" fontId="0" fillId="2" borderId="0" xfId="0" applyFill="1"/>
    <xf numFmtId="0" fontId="5" fillId="2" borderId="0" xfId="0" applyFont="1" applyFill="1"/>
    <xf numFmtId="43" fontId="2" fillId="2" borderId="0" xfId="1" applyFont="1" applyFill="1" applyBorder="1"/>
    <xf numFmtId="43" fontId="5" fillId="2" borderId="0" xfId="0" applyNumberFormat="1" applyFont="1" applyFill="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applyAlignment="1">
      <alignment horizont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
  <sheetViews>
    <sheetView tabSelected="1" topLeftCell="A17" zoomScale="115" zoomScaleNormal="115" workbookViewId="0">
      <selection activeCell="L41" sqref="L41"/>
    </sheetView>
  </sheetViews>
  <sheetFormatPr defaultRowHeight="15" x14ac:dyDescent="0.25"/>
  <cols>
    <col min="1" max="1" width="21.7109375" bestFit="1" customWidth="1"/>
    <col min="2" max="2" width="13.42578125" bestFit="1" customWidth="1"/>
    <col min="3" max="4" width="15.5703125" style="17" bestFit="1" customWidth="1"/>
    <col min="5" max="5" width="18.28515625" bestFit="1" customWidth="1"/>
    <col min="6" max="6" width="15.42578125" bestFit="1" customWidth="1"/>
    <col min="7" max="7" width="13.7109375" bestFit="1" customWidth="1"/>
    <col min="11" max="11" width="14.28515625" bestFit="1" customWidth="1"/>
    <col min="12" max="12" width="11.5703125" bestFit="1" customWidth="1"/>
  </cols>
  <sheetData>
    <row r="1" spans="1:12" x14ac:dyDescent="0.25">
      <c r="A1" s="1"/>
      <c r="B1" s="2"/>
      <c r="C1" s="16"/>
      <c r="D1" s="21"/>
      <c r="L1" s="3"/>
    </row>
    <row r="2" spans="1:12" x14ac:dyDescent="0.25">
      <c r="A2" s="4"/>
      <c r="B2" s="37"/>
      <c r="D2" s="22"/>
      <c r="L2" s="5"/>
    </row>
    <row r="3" spans="1:12" x14ac:dyDescent="0.25">
      <c r="A3" s="29" t="s">
        <v>0</v>
      </c>
      <c r="B3" s="32"/>
      <c r="C3" s="28">
        <v>20700</v>
      </c>
      <c r="D3" s="28" t="s">
        <v>21</v>
      </c>
      <c r="L3" s="5"/>
    </row>
    <row r="4" spans="1:12" x14ac:dyDescent="0.25">
      <c r="A4" s="29" t="s">
        <v>16</v>
      </c>
      <c r="B4" s="32"/>
      <c r="C4" s="28">
        <v>272</v>
      </c>
      <c r="D4" s="28">
        <f>C4*1.2</f>
        <v>326.39999999999998</v>
      </c>
      <c r="F4">
        <f>17000*1.2</f>
        <v>20400</v>
      </c>
      <c r="L4" s="5"/>
    </row>
    <row r="5" spans="1:12" ht="30" x14ac:dyDescent="0.25">
      <c r="A5" s="7" t="s">
        <v>1</v>
      </c>
      <c r="B5" s="6"/>
      <c r="C5" s="27">
        <v>2500</v>
      </c>
      <c r="D5" s="23"/>
      <c r="L5" s="5"/>
    </row>
    <row r="6" spans="1:12" x14ac:dyDescent="0.25">
      <c r="A6" s="4" t="s">
        <v>2</v>
      </c>
      <c r="B6" s="6"/>
      <c r="C6" s="27">
        <f>C3-C5</f>
        <v>18200</v>
      </c>
      <c r="D6" s="23"/>
      <c r="L6" s="5"/>
    </row>
    <row r="7" spans="1:12" x14ac:dyDescent="0.25">
      <c r="A7" s="4" t="s">
        <v>3</v>
      </c>
      <c r="B7" s="6"/>
      <c r="C7" s="27">
        <f>C5</f>
        <v>2500</v>
      </c>
      <c r="D7" s="23"/>
      <c r="L7" s="5"/>
    </row>
    <row r="8" spans="1:12" x14ac:dyDescent="0.25">
      <c r="A8" s="4" t="s">
        <v>4</v>
      </c>
      <c r="B8" s="8"/>
      <c r="C8" s="24">
        <f>D8-D9</f>
        <v>5</v>
      </c>
      <c r="D8" s="31">
        <v>2024</v>
      </c>
      <c r="L8" s="5"/>
    </row>
    <row r="9" spans="1:12" x14ac:dyDescent="0.25">
      <c r="A9" s="4" t="s">
        <v>5</v>
      </c>
      <c r="B9" s="8"/>
      <c r="C9" s="24">
        <f>C10-C8</f>
        <v>55</v>
      </c>
      <c r="D9" s="24">
        <v>2019</v>
      </c>
      <c r="E9" t="s">
        <v>23</v>
      </c>
      <c r="L9" s="5"/>
    </row>
    <row r="10" spans="1:12" x14ac:dyDescent="0.25">
      <c r="A10" s="4" t="s">
        <v>6</v>
      </c>
      <c r="B10" s="8"/>
      <c r="C10" s="24">
        <v>60</v>
      </c>
      <c r="D10" s="24"/>
      <c r="L10" s="5"/>
    </row>
    <row r="11" spans="1:12" ht="30" x14ac:dyDescent="0.25">
      <c r="A11" s="7" t="s">
        <v>15</v>
      </c>
      <c r="B11" s="8"/>
      <c r="C11" s="24">
        <f>90*C8/C10</f>
        <v>7.5</v>
      </c>
      <c r="D11" s="24"/>
      <c r="L11" s="5"/>
    </row>
    <row r="12" spans="1:12" x14ac:dyDescent="0.25">
      <c r="A12" s="4"/>
      <c r="B12" s="9"/>
      <c r="C12" s="25">
        <f>C11%</f>
        <v>7.4999999999999997E-2</v>
      </c>
      <c r="D12" s="25"/>
      <c r="L12" s="5"/>
    </row>
    <row r="13" spans="1:12" x14ac:dyDescent="0.25">
      <c r="A13" s="4" t="s">
        <v>7</v>
      </c>
      <c r="B13" s="6"/>
      <c r="C13" s="27">
        <f>C7*C12</f>
        <v>187.5</v>
      </c>
      <c r="D13" s="23"/>
      <c r="L13" s="5"/>
    </row>
    <row r="14" spans="1:12" x14ac:dyDescent="0.25">
      <c r="A14" s="4" t="s">
        <v>8</v>
      </c>
      <c r="B14" s="6"/>
      <c r="C14" s="27">
        <f>C7-C13</f>
        <v>2312.5</v>
      </c>
      <c r="D14" s="23"/>
      <c r="L14" s="5"/>
    </row>
    <row r="15" spans="1:12" x14ac:dyDescent="0.25">
      <c r="A15" s="29" t="s">
        <v>17</v>
      </c>
      <c r="B15" s="32"/>
      <c r="C15" s="28">
        <f>C4*C5</f>
        <v>680000</v>
      </c>
      <c r="D15" s="23"/>
      <c r="L15" s="5"/>
    </row>
    <row r="16" spans="1:12" x14ac:dyDescent="0.25">
      <c r="A16" s="29" t="s">
        <v>20</v>
      </c>
      <c r="B16" s="32"/>
      <c r="C16" s="28">
        <f>C15*C12</f>
        <v>51000</v>
      </c>
      <c r="D16" s="23"/>
      <c r="L16" s="5"/>
    </row>
    <row r="17" spans="1:12" x14ac:dyDescent="0.25">
      <c r="A17" s="4" t="s">
        <v>2</v>
      </c>
      <c r="B17" s="6"/>
      <c r="C17" s="27">
        <f>C6</f>
        <v>18200</v>
      </c>
      <c r="D17" s="23"/>
      <c r="L17" s="5"/>
    </row>
    <row r="18" spans="1:12" x14ac:dyDescent="0.25">
      <c r="A18" s="4" t="s">
        <v>18</v>
      </c>
      <c r="B18" s="6"/>
      <c r="C18" s="27">
        <f>C21*C3</f>
        <v>4698900</v>
      </c>
      <c r="D18" s="23"/>
      <c r="L18" s="5"/>
    </row>
    <row r="19" spans="1:12" x14ac:dyDescent="0.25">
      <c r="A19" s="29" t="s">
        <v>9</v>
      </c>
      <c r="B19" s="32"/>
      <c r="C19" s="28">
        <f>ROUND(C22/C21,0)</f>
        <v>20475</v>
      </c>
      <c r="D19" s="23"/>
      <c r="L19" s="5"/>
    </row>
    <row r="20" spans="1:12" x14ac:dyDescent="0.25">
      <c r="B20" s="8"/>
      <c r="C20" s="24"/>
      <c r="D20" s="24"/>
      <c r="L20" s="5"/>
    </row>
    <row r="21" spans="1:12" ht="16.5" x14ac:dyDescent="0.3">
      <c r="A21" s="29" t="s">
        <v>22</v>
      </c>
      <c r="B21" s="30"/>
      <c r="C21" s="31">
        <v>227</v>
      </c>
      <c r="D21" s="35"/>
      <c r="L21" s="5"/>
    </row>
    <row r="22" spans="1:12" x14ac:dyDescent="0.25">
      <c r="A22" s="29" t="s">
        <v>19</v>
      </c>
      <c r="B22" s="30"/>
      <c r="C22" s="33">
        <f>C18-C16</f>
        <v>4647900</v>
      </c>
      <c r="D22" s="36"/>
      <c r="L22" s="10"/>
    </row>
    <row r="23" spans="1:12" x14ac:dyDescent="0.25">
      <c r="A23" s="4" t="s">
        <v>10</v>
      </c>
      <c r="C23" s="18">
        <f>C22*0.9</f>
        <v>4183110</v>
      </c>
      <c r="D23" s="18"/>
      <c r="L23" s="5"/>
    </row>
    <row r="24" spans="1:12" x14ac:dyDescent="0.25">
      <c r="A24" s="4" t="s">
        <v>11</v>
      </c>
      <c r="C24" s="18">
        <f>C22*0.8</f>
        <v>3718320</v>
      </c>
      <c r="D24" s="18"/>
      <c r="L24" s="5"/>
    </row>
    <row r="25" spans="1:12" x14ac:dyDescent="0.25">
      <c r="A25" s="4"/>
      <c r="D25" s="34"/>
      <c r="L25" s="14"/>
    </row>
    <row r="26" spans="1:12" x14ac:dyDescent="0.25">
      <c r="A26" s="12" t="s">
        <v>12</v>
      </c>
      <c r="B26" s="13"/>
      <c r="C26" s="26">
        <f>C5*C21</f>
        <v>567500</v>
      </c>
      <c r="D26" s="26"/>
    </row>
    <row r="27" spans="1:12" x14ac:dyDescent="0.25">
      <c r="A27" s="4" t="s">
        <v>13</v>
      </c>
    </row>
    <row r="28" spans="1:12" x14ac:dyDescent="0.25">
      <c r="A28" s="20" t="s">
        <v>14</v>
      </c>
      <c r="B28" s="17"/>
      <c r="C28" s="18">
        <f>C22/12*0.04</f>
        <v>15493</v>
      </c>
      <c r="D28" s="18"/>
    </row>
    <row r="29" spans="1:12" x14ac:dyDescent="0.25">
      <c r="C29" s="18"/>
      <c r="D29" s="18"/>
    </row>
    <row r="30" spans="1:12" x14ac:dyDescent="0.25">
      <c r="A30" s="38" t="s">
        <v>24</v>
      </c>
      <c r="C30" s="18"/>
      <c r="D30" s="18"/>
    </row>
    <row r="31" spans="1:12" x14ac:dyDescent="0.25">
      <c r="C31"/>
      <c r="D31"/>
    </row>
    <row r="32" spans="1:12" x14ac:dyDescent="0.25">
      <c r="C32"/>
      <c r="D32"/>
    </row>
    <row r="33" spans="1:5" ht="53.25" customHeight="1" x14ac:dyDescent="0.25">
      <c r="A33" s="39" t="s">
        <v>25</v>
      </c>
      <c r="B33" s="39"/>
      <c r="C33" s="39"/>
      <c r="D33" s="39"/>
    </row>
    <row r="34" spans="1:5" hidden="1" x14ac:dyDescent="0.25">
      <c r="A34" s="39"/>
      <c r="B34" s="39"/>
      <c r="C34" s="39"/>
      <c r="D34" s="39"/>
    </row>
    <row r="35" spans="1:5" hidden="1" x14ac:dyDescent="0.25">
      <c r="A35" s="39"/>
      <c r="B35" s="39"/>
      <c r="C35" s="39"/>
      <c r="D35" s="39"/>
    </row>
    <row r="36" spans="1:5" hidden="1" x14ac:dyDescent="0.25">
      <c r="A36" s="39"/>
      <c r="B36" s="39"/>
      <c r="C36" s="39"/>
      <c r="D36" s="39"/>
    </row>
    <row r="37" spans="1:5" hidden="1" x14ac:dyDescent="0.25">
      <c r="A37" s="39"/>
      <c r="B37" s="39"/>
      <c r="C37" s="39"/>
      <c r="D37" s="39"/>
    </row>
    <row r="38" spans="1:5" x14ac:dyDescent="0.25">
      <c r="C38"/>
      <c r="D38"/>
    </row>
    <row r="39" spans="1:5" x14ac:dyDescent="0.25">
      <c r="C39"/>
      <c r="D39"/>
    </row>
    <row r="40" spans="1:5" x14ac:dyDescent="0.25">
      <c r="C40"/>
      <c r="D40"/>
    </row>
    <row r="41" spans="1:5" x14ac:dyDescent="0.25">
      <c r="C41"/>
      <c r="D41"/>
    </row>
    <row r="42" spans="1:5" x14ac:dyDescent="0.25">
      <c r="C42"/>
      <c r="D42"/>
    </row>
    <row r="43" spans="1:5" x14ac:dyDescent="0.25">
      <c r="C43"/>
      <c r="D43"/>
    </row>
    <row r="47" spans="1:5" x14ac:dyDescent="0.25">
      <c r="E47" s="11"/>
    </row>
    <row r="48" spans="1:5" x14ac:dyDescent="0.25">
      <c r="E48" s="11"/>
    </row>
    <row r="49" spans="1:7" x14ac:dyDescent="0.25">
      <c r="A49" s="19"/>
      <c r="G49" s="11"/>
    </row>
    <row r="50" spans="1:7" x14ac:dyDescent="0.25">
      <c r="G50" s="11"/>
    </row>
    <row r="62" spans="1:7" ht="15.75" x14ac:dyDescent="0.25">
      <c r="A62" s="15"/>
    </row>
    <row r="63" spans="1:7" ht="15.75" x14ac:dyDescent="0.25">
      <c r="A63" s="15"/>
    </row>
    <row r="64" spans="1:7" ht="15.75" x14ac:dyDescent="0.25">
      <c r="A64" s="15"/>
    </row>
    <row r="65" spans="1:1" ht="15.75" x14ac:dyDescent="0.25">
      <c r="A65" s="15"/>
    </row>
    <row r="66" spans="1:1" ht="15.75" x14ac:dyDescent="0.25">
      <c r="A66" s="15"/>
    </row>
    <row r="67" spans="1:1" ht="15.75" x14ac:dyDescent="0.25">
      <c r="A67" s="15"/>
    </row>
    <row r="68" spans="1:1" ht="15.75" x14ac:dyDescent="0.25">
      <c r="A68" s="15"/>
    </row>
    <row r="87" spans="3:5" x14ac:dyDescent="0.25">
      <c r="C87" s="17">
        <f>C86*C85</f>
        <v>0</v>
      </c>
      <c r="E87">
        <f>D87+C87</f>
        <v>0</v>
      </c>
    </row>
    <row r="88" spans="3:5" x14ac:dyDescent="0.25">
      <c r="E88" s="11"/>
    </row>
  </sheetData>
  <mergeCells count="1">
    <mergeCell ref="A33:D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2024-10-23T11:09:48Z</dcterms:modified>
</cp:coreProperties>
</file>