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vinit\Downloads\"/>
    </mc:Choice>
  </mc:AlternateContent>
  <xr:revisionPtr revIDLastSave="0" documentId="13_ncr:1_{51B74D58-A97B-42C6-928E-EF3DE4AF00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RA Are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5" i="1" l="1"/>
  <c r="W39" i="1"/>
  <c r="V39" i="1"/>
  <c r="U39" i="1"/>
  <c r="T39" i="1"/>
  <c r="S39" i="1"/>
  <c r="R39" i="1"/>
  <c r="Q39" i="1"/>
  <c r="P39" i="1"/>
  <c r="O39" i="1"/>
  <c r="N39" i="1"/>
  <c r="M39" i="1"/>
  <c r="L39" i="1"/>
  <c r="K40" i="1" s="1"/>
  <c r="K39" i="1"/>
  <c r="H39" i="1" l="1"/>
  <c r="G39" i="1"/>
  <c r="F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10" i="1"/>
  <c r="E9" i="1"/>
  <c r="D9" i="1"/>
  <c r="C9" i="1"/>
  <c r="B9" i="1"/>
  <c r="E8" i="1"/>
  <c r="E39" i="1" s="1"/>
  <c r="D8" i="1"/>
  <c r="D39" i="1" s="1"/>
  <c r="C8" i="1"/>
  <c r="B8" i="1"/>
  <c r="C7" i="1"/>
  <c r="B7" i="1"/>
  <c r="C6" i="1"/>
  <c r="B6" i="1"/>
  <c r="C5" i="1"/>
  <c r="C39" i="1" s="1"/>
  <c r="B5" i="1"/>
  <c r="B39" i="1" s="1"/>
  <c r="B40" i="1" l="1"/>
</calcChain>
</file>

<file path=xl/sharedStrings.xml><?xml version="1.0" encoding="utf-8"?>
<sst xmlns="http://schemas.openxmlformats.org/spreadsheetml/2006/main" count="104" uniqueCount="52">
  <si>
    <t>BLDG. NO. - 01 WING - B</t>
  </si>
  <si>
    <t>FLOOR</t>
  </si>
  <si>
    <t>3bhk</t>
  </si>
  <si>
    <t>2.5bhk</t>
  </si>
  <si>
    <t>2bhk</t>
  </si>
  <si>
    <t>TOTAL NO OF FLATS</t>
  </si>
  <si>
    <t>RERA C.A. 97.38 SQ.MT.</t>
  </si>
  <si>
    <t>RERA C.A. 84.37 SQ.MT.</t>
  </si>
  <si>
    <t>RERA C.A. 64.89 SQ.MT.</t>
  </si>
  <si>
    <t>Flat Nos.</t>
  </si>
  <si>
    <t>1st FLOOR</t>
  </si>
  <si>
    <t xml:space="preserve">2nd FLOOR </t>
  </si>
  <si>
    <t>3rd FLOOR</t>
  </si>
  <si>
    <t>4th FLOOR</t>
  </si>
  <si>
    <t>5th FLOOR</t>
  </si>
  <si>
    <t xml:space="preserve">6th FLOOR </t>
  </si>
  <si>
    <t>7th FLOOR</t>
  </si>
  <si>
    <t>8th FLOOR</t>
  </si>
  <si>
    <t>9th FLOOR</t>
  </si>
  <si>
    <t>10th FLOOR</t>
  </si>
  <si>
    <t>11th FLOOR</t>
  </si>
  <si>
    <t>12th FLOOR</t>
  </si>
  <si>
    <t>13th FLOOR</t>
  </si>
  <si>
    <t>14th FLOOR</t>
  </si>
  <si>
    <t>15th FLOOR</t>
  </si>
  <si>
    <t>16th FLOOR</t>
  </si>
  <si>
    <t>17th FLOOR</t>
  </si>
  <si>
    <t>18th FLOOR</t>
  </si>
  <si>
    <t>19th FLOOR</t>
  </si>
  <si>
    <t>20th FLOOR</t>
  </si>
  <si>
    <t>21st FLOOR</t>
  </si>
  <si>
    <t>22nd FLOOR</t>
  </si>
  <si>
    <t>23rd FLOOR</t>
  </si>
  <si>
    <t>24th FLOOR</t>
  </si>
  <si>
    <t>25th FLOOR</t>
  </si>
  <si>
    <t>26th FLOOR</t>
  </si>
  <si>
    <t>27th FLOOR</t>
  </si>
  <si>
    <t>28th FLOOR</t>
  </si>
  <si>
    <t>29th FLOOR</t>
  </si>
  <si>
    <t>30th FLOOR</t>
  </si>
  <si>
    <t>31st FLOOR</t>
  </si>
  <si>
    <t>32nd FLOOR</t>
  </si>
  <si>
    <t>33rd FLOOR</t>
  </si>
  <si>
    <t>34th FLOOR</t>
  </si>
  <si>
    <t>TOTAL</t>
  </si>
  <si>
    <t>TOTAL C.A.</t>
  </si>
  <si>
    <t>3BHK</t>
  </si>
  <si>
    <t>2.5 BHK</t>
  </si>
  <si>
    <t>2BHK</t>
  </si>
  <si>
    <t>RERA C.A</t>
  </si>
  <si>
    <t>BALCONY/ DECK AREA</t>
  </si>
  <si>
    <t>RERA C.A.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</si>
</sst>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indexed="8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indexed="8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3" borderId="7" xfId="1" applyFont="1" applyFill="1" applyBorder="1" applyAlignment="1">
      <alignment horizontal="center" vertical="center" wrapText="1"/>
    </xf>
    <xf numFmtId="0" fontId="2" fillId="4" borderId="8" xfId="1" applyFont="1" applyFill="1" applyBorder="1" applyAlignment="1">
      <alignment horizontal="center" vertical="center" wrapText="1"/>
    </xf>
    <xf numFmtId="0" fontId="2" fillId="5" borderId="7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2" fontId="3" fillId="0" borderId="7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4" fillId="0" borderId="10" xfId="1" applyNumberFormat="1" applyFont="1" applyBorder="1" applyAlignment="1">
      <alignment horizontal="center"/>
    </xf>
    <xf numFmtId="2" fontId="3" fillId="0" borderId="8" xfId="1" applyNumberFormat="1" applyFont="1" applyBorder="1" applyAlignment="1">
      <alignment horizontal="center"/>
    </xf>
    <xf numFmtId="0" fontId="3" fillId="0" borderId="7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/>
    </xf>
    <xf numFmtId="2" fontId="5" fillId="0" borderId="8" xfId="1" applyNumberFormat="1" applyFont="1" applyBorder="1" applyAlignment="1">
      <alignment horizontal="center"/>
    </xf>
    <xf numFmtId="1" fontId="6" fillId="0" borderId="10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 vertical="center"/>
    </xf>
    <xf numFmtId="1" fontId="4" fillId="0" borderId="9" xfId="1" applyNumberFormat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/>
    <xf numFmtId="0" fontId="2" fillId="6" borderId="8" xfId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/>
    </xf>
    <xf numFmtId="2" fontId="3" fillId="2" borderId="8" xfId="1" applyNumberFormat="1" applyFont="1" applyFill="1" applyBorder="1" applyAlignment="1">
      <alignment horizontal="center"/>
    </xf>
    <xf numFmtId="2" fontId="2" fillId="0" borderId="5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5" borderId="5" xfId="1" applyFont="1" applyFill="1" applyBorder="1" applyAlignment="1">
      <alignment horizontal="center" vertical="center" wrapText="1"/>
    </xf>
    <xf numFmtId="0" fontId="8" fillId="5" borderId="6" xfId="1" applyFont="1" applyFill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/>
    </xf>
    <xf numFmtId="2" fontId="7" fillId="0" borderId="11" xfId="1" applyNumberFormat="1" applyFont="1" applyBorder="1" applyAlignment="1">
      <alignment horizontal="center"/>
    </xf>
    <xf numFmtId="2" fontId="7" fillId="0" borderId="6" xfId="1" applyNumberFormat="1" applyFont="1" applyBorder="1" applyAlignment="1">
      <alignment horizontal="center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6" borderId="5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center" vertical="center" wrapText="1"/>
    </xf>
    <xf numFmtId="0" fontId="2" fillId="6" borderId="6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1" fontId="7" fillId="0" borderId="5" xfId="1" applyNumberFormat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2" fillId="4" borderId="5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5"/>
  <sheetViews>
    <sheetView tabSelected="1" topLeftCell="A19" zoomScale="130" zoomScaleNormal="130" workbookViewId="0">
      <selection activeCell="F32" sqref="F32"/>
    </sheetView>
  </sheetViews>
  <sheetFormatPr defaultRowHeight="15" x14ac:dyDescent="0.25"/>
  <cols>
    <col min="1" max="1" width="11.5703125" bestFit="1" customWidth="1"/>
  </cols>
  <sheetData>
    <row r="1" spans="1:23" x14ac:dyDescent="0.25">
      <c r="A1" s="37" t="s">
        <v>0</v>
      </c>
      <c r="B1" s="38"/>
      <c r="C1" s="38"/>
      <c r="D1" s="38"/>
      <c r="E1" s="38"/>
      <c r="F1" s="38"/>
      <c r="G1" s="38"/>
      <c r="H1" s="39"/>
      <c r="J1" s="37" t="s">
        <v>0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9"/>
    </row>
    <row r="2" spans="1:23" x14ac:dyDescent="0.25">
      <c r="A2" s="40" t="s">
        <v>1</v>
      </c>
      <c r="B2" s="42" t="s">
        <v>2</v>
      </c>
      <c r="C2" s="44"/>
      <c r="D2" s="56" t="s">
        <v>3</v>
      </c>
      <c r="E2" s="57"/>
      <c r="F2" s="48" t="s">
        <v>4</v>
      </c>
      <c r="G2" s="50"/>
      <c r="H2" s="51" t="s">
        <v>5</v>
      </c>
      <c r="J2" s="40" t="s">
        <v>1</v>
      </c>
      <c r="K2" s="42" t="s">
        <v>46</v>
      </c>
      <c r="L2" s="43"/>
      <c r="M2" s="43"/>
      <c r="N2" s="44"/>
      <c r="O2" s="45" t="s">
        <v>47</v>
      </c>
      <c r="P2" s="46"/>
      <c r="Q2" s="46"/>
      <c r="R2" s="47"/>
      <c r="S2" s="48" t="s">
        <v>48</v>
      </c>
      <c r="T2" s="49"/>
      <c r="U2" s="49"/>
      <c r="V2" s="50"/>
      <c r="W2" s="51" t="s">
        <v>5</v>
      </c>
    </row>
    <row r="3" spans="1:23" ht="51" x14ac:dyDescent="0.25">
      <c r="A3" s="41"/>
      <c r="B3" s="1" t="s">
        <v>6</v>
      </c>
      <c r="C3" s="1" t="s">
        <v>6</v>
      </c>
      <c r="D3" s="2" t="s">
        <v>7</v>
      </c>
      <c r="E3" s="2" t="s">
        <v>7</v>
      </c>
      <c r="F3" s="3" t="s">
        <v>8</v>
      </c>
      <c r="G3" s="3" t="s">
        <v>8</v>
      </c>
      <c r="H3" s="52"/>
      <c r="J3" s="41"/>
      <c r="K3" s="1" t="s">
        <v>49</v>
      </c>
      <c r="L3" s="1" t="s">
        <v>50</v>
      </c>
      <c r="M3" s="1" t="s">
        <v>51</v>
      </c>
      <c r="N3" s="1" t="s">
        <v>50</v>
      </c>
      <c r="O3" s="21" t="s">
        <v>51</v>
      </c>
      <c r="P3" s="21" t="s">
        <v>50</v>
      </c>
      <c r="Q3" s="21" t="s">
        <v>51</v>
      </c>
      <c r="R3" s="21" t="s">
        <v>50</v>
      </c>
      <c r="S3" s="3" t="s">
        <v>51</v>
      </c>
      <c r="T3" s="3" t="s">
        <v>50</v>
      </c>
      <c r="U3" s="3" t="s">
        <v>51</v>
      </c>
      <c r="V3" s="3" t="s">
        <v>50</v>
      </c>
      <c r="W3" s="52"/>
    </row>
    <row r="4" spans="1:23" ht="18.75" x14ac:dyDescent="0.25">
      <c r="A4" s="4" t="s">
        <v>9</v>
      </c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J4" s="22" t="s">
        <v>9</v>
      </c>
      <c r="K4" s="33">
        <v>1</v>
      </c>
      <c r="L4" s="34"/>
      <c r="M4" s="33">
        <v>2</v>
      </c>
      <c r="N4" s="34"/>
      <c r="O4" s="35">
        <v>3</v>
      </c>
      <c r="P4" s="36"/>
      <c r="Q4" s="35">
        <v>4</v>
      </c>
      <c r="R4" s="36"/>
      <c r="S4" s="28">
        <v>5</v>
      </c>
      <c r="T4" s="29"/>
      <c r="U4" s="28">
        <v>6</v>
      </c>
      <c r="V4" s="29"/>
      <c r="W4" s="23"/>
    </row>
    <row r="5" spans="1:23" x14ac:dyDescent="0.25">
      <c r="A5" s="6" t="s">
        <v>10</v>
      </c>
      <c r="B5" s="7">
        <f t="shared" ref="B5:C16" si="0">91.69+5.69</f>
        <v>97.38</v>
      </c>
      <c r="C5" s="7">
        <f t="shared" si="0"/>
        <v>97.38</v>
      </c>
      <c r="D5" s="8">
        <v>0</v>
      </c>
      <c r="E5" s="8">
        <v>0</v>
      </c>
      <c r="F5" s="9">
        <v>0</v>
      </c>
      <c r="G5" s="9">
        <v>0</v>
      </c>
      <c r="H5" s="10">
        <v>2</v>
      </c>
      <c r="J5" s="6" t="s">
        <v>10</v>
      </c>
      <c r="K5" s="7">
        <v>93.29</v>
      </c>
      <c r="L5" s="7">
        <v>5.69</v>
      </c>
      <c r="M5" s="7">
        <v>93.29</v>
      </c>
      <c r="N5" s="7">
        <v>5.69</v>
      </c>
      <c r="O5" s="8">
        <v>0</v>
      </c>
      <c r="P5" s="8">
        <v>0</v>
      </c>
      <c r="Q5" s="8">
        <v>0</v>
      </c>
      <c r="R5" s="8">
        <v>0</v>
      </c>
      <c r="S5" s="9">
        <v>0</v>
      </c>
      <c r="T5" s="8">
        <v>0</v>
      </c>
      <c r="U5" s="9">
        <v>0</v>
      </c>
      <c r="V5" s="8">
        <v>0</v>
      </c>
      <c r="W5" s="10">
        <v>2</v>
      </c>
    </row>
    <row r="6" spans="1:23" x14ac:dyDescent="0.25">
      <c r="A6" s="6" t="s">
        <v>11</v>
      </c>
      <c r="B6" s="7">
        <f t="shared" si="0"/>
        <v>97.38</v>
      </c>
      <c r="C6" s="7">
        <f t="shared" si="0"/>
        <v>97.38</v>
      </c>
      <c r="D6" s="11">
        <v>0</v>
      </c>
      <c r="E6" s="11">
        <v>0</v>
      </c>
      <c r="F6" s="7">
        <v>64.89</v>
      </c>
      <c r="G6" s="7">
        <v>64.89</v>
      </c>
      <c r="H6" s="10">
        <v>4</v>
      </c>
      <c r="J6" s="6" t="s">
        <v>11</v>
      </c>
      <c r="K6" s="7">
        <v>93.29</v>
      </c>
      <c r="L6" s="7">
        <v>5.69</v>
      </c>
      <c r="M6" s="7">
        <v>93.29</v>
      </c>
      <c r="N6" s="7">
        <v>5.69</v>
      </c>
      <c r="O6" s="8">
        <v>0</v>
      </c>
      <c r="P6" s="8">
        <v>0</v>
      </c>
      <c r="Q6" s="8">
        <v>0</v>
      </c>
      <c r="R6" s="8">
        <v>0</v>
      </c>
      <c r="S6" s="7">
        <v>67.61</v>
      </c>
      <c r="T6" s="7">
        <v>2.81</v>
      </c>
      <c r="U6" s="7">
        <v>67.61</v>
      </c>
      <c r="V6" s="7">
        <v>2.81</v>
      </c>
      <c r="W6" s="10">
        <v>4</v>
      </c>
    </row>
    <row r="7" spans="1:23" x14ac:dyDescent="0.25">
      <c r="A7" s="6" t="s">
        <v>12</v>
      </c>
      <c r="B7" s="7">
        <f t="shared" si="0"/>
        <v>97.38</v>
      </c>
      <c r="C7" s="7">
        <f t="shared" si="0"/>
        <v>97.38</v>
      </c>
      <c r="D7" s="11">
        <v>0</v>
      </c>
      <c r="E7" s="11">
        <v>0</v>
      </c>
      <c r="F7" s="7">
        <v>64.89</v>
      </c>
      <c r="G7" s="7">
        <v>64.89</v>
      </c>
      <c r="H7" s="10">
        <v>4</v>
      </c>
      <c r="J7" s="6" t="s">
        <v>12</v>
      </c>
      <c r="K7" s="7">
        <v>93.29</v>
      </c>
      <c r="L7" s="7">
        <v>5.69</v>
      </c>
      <c r="M7" s="7">
        <v>93.29</v>
      </c>
      <c r="N7" s="7">
        <v>5.69</v>
      </c>
      <c r="O7" s="8">
        <v>0</v>
      </c>
      <c r="P7" s="8">
        <v>0</v>
      </c>
      <c r="Q7" s="8">
        <v>0</v>
      </c>
      <c r="R7" s="8">
        <v>0</v>
      </c>
      <c r="S7" s="7">
        <v>67.61</v>
      </c>
      <c r="T7" s="7">
        <v>2.81</v>
      </c>
      <c r="U7" s="7">
        <v>67.61</v>
      </c>
      <c r="V7" s="7">
        <v>2.81</v>
      </c>
      <c r="W7" s="10">
        <v>4</v>
      </c>
    </row>
    <row r="8" spans="1:23" x14ac:dyDescent="0.25">
      <c r="A8" s="12" t="s">
        <v>13</v>
      </c>
      <c r="B8" s="7">
        <f t="shared" si="0"/>
        <v>97.38</v>
      </c>
      <c r="C8" s="7">
        <f t="shared" si="0"/>
        <v>97.38</v>
      </c>
      <c r="D8" s="11">
        <f t="shared" ref="D8:E16" si="1">79.54+4.83</f>
        <v>84.37</v>
      </c>
      <c r="E8" s="11">
        <f t="shared" si="1"/>
        <v>84.37</v>
      </c>
      <c r="F8" s="7">
        <v>64.89</v>
      </c>
      <c r="G8" s="7">
        <v>64.89</v>
      </c>
      <c r="H8" s="10">
        <v>6</v>
      </c>
      <c r="J8" s="12" t="s">
        <v>13</v>
      </c>
      <c r="K8" s="7">
        <v>93.29</v>
      </c>
      <c r="L8" s="7">
        <v>5.69</v>
      </c>
      <c r="M8" s="7">
        <v>93.29</v>
      </c>
      <c r="N8" s="7">
        <v>5.69</v>
      </c>
      <c r="O8" s="11">
        <v>81.92</v>
      </c>
      <c r="P8" s="11">
        <v>5.22</v>
      </c>
      <c r="Q8" s="11">
        <v>81.92</v>
      </c>
      <c r="R8" s="11">
        <v>5.22</v>
      </c>
      <c r="S8" s="7">
        <v>67.61</v>
      </c>
      <c r="T8" s="7">
        <v>2.81</v>
      </c>
      <c r="U8" s="7">
        <v>67.61</v>
      </c>
      <c r="V8" s="7">
        <v>2.81</v>
      </c>
      <c r="W8" s="10">
        <v>6</v>
      </c>
    </row>
    <row r="9" spans="1:23" x14ac:dyDescent="0.25">
      <c r="A9" s="12" t="s">
        <v>14</v>
      </c>
      <c r="B9" s="7">
        <f t="shared" si="0"/>
        <v>97.38</v>
      </c>
      <c r="C9" s="7">
        <f t="shared" si="0"/>
        <v>97.38</v>
      </c>
      <c r="D9" s="11">
        <f t="shared" si="1"/>
        <v>84.37</v>
      </c>
      <c r="E9" s="11">
        <f t="shared" si="1"/>
        <v>84.37</v>
      </c>
      <c r="F9" s="7">
        <v>64.89</v>
      </c>
      <c r="G9" s="7">
        <v>64.89</v>
      </c>
      <c r="H9" s="10">
        <v>6</v>
      </c>
      <c r="J9" s="12" t="s">
        <v>14</v>
      </c>
      <c r="K9" s="7">
        <v>93.29</v>
      </c>
      <c r="L9" s="7">
        <v>5.69</v>
      </c>
      <c r="M9" s="7">
        <v>93.29</v>
      </c>
      <c r="N9" s="7">
        <v>5.69</v>
      </c>
      <c r="O9" s="11">
        <v>81.92</v>
      </c>
      <c r="P9" s="11">
        <v>5.22</v>
      </c>
      <c r="Q9" s="11">
        <v>81.92</v>
      </c>
      <c r="R9" s="11">
        <v>5.22</v>
      </c>
      <c r="S9" s="7">
        <v>67.61</v>
      </c>
      <c r="T9" s="7">
        <v>2.81</v>
      </c>
      <c r="U9" s="7">
        <v>67.61</v>
      </c>
      <c r="V9" s="7">
        <v>2.81</v>
      </c>
      <c r="W9" s="10">
        <v>6</v>
      </c>
    </row>
    <row r="10" spans="1:23" x14ac:dyDescent="0.25">
      <c r="A10" s="13" t="s">
        <v>15</v>
      </c>
      <c r="B10" s="14">
        <f t="shared" si="0"/>
        <v>97.38</v>
      </c>
      <c r="C10" s="14">
        <f t="shared" si="0"/>
        <v>97.38</v>
      </c>
      <c r="D10" s="15">
        <f t="shared" si="1"/>
        <v>84.37</v>
      </c>
      <c r="E10" s="15">
        <f t="shared" si="1"/>
        <v>84.37</v>
      </c>
      <c r="F10" s="14">
        <v>0</v>
      </c>
      <c r="G10" s="14">
        <v>0</v>
      </c>
      <c r="H10" s="16">
        <v>4</v>
      </c>
      <c r="J10" s="13" t="s">
        <v>15</v>
      </c>
      <c r="K10" s="14">
        <v>93.29</v>
      </c>
      <c r="L10" s="14">
        <v>5.69</v>
      </c>
      <c r="M10" s="14">
        <v>93.29</v>
      </c>
      <c r="N10" s="14">
        <v>5.69</v>
      </c>
      <c r="O10" s="15">
        <v>81.92</v>
      </c>
      <c r="P10" s="15">
        <v>5.22</v>
      </c>
      <c r="Q10" s="15">
        <v>81.92</v>
      </c>
      <c r="R10" s="15">
        <v>5.22</v>
      </c>
      <c r="S10" s="24">
        <v>0</v>
      </c>
      <c r="T10" s="24">
        <v>0</v>
      </c>
      <c r="U10" s="24">
        <v>0</v>
      </c>
      <c r="V10" s="24">
        <v>0</v>
      </c>
      <c r="W10" s="16">
        <v>4</v>
      </c>
    </row>
    <row r="11" spans="1:23" x14ac:dyDescent="0.25">
      <c r="A11" s="12" t="s">
        <v>16</v>
      </c>
      <c r="B11" s="7">
        <f t="shared" si="0"/>
        <v>97.38</v>
      </c>
      <c r="C11" s="7">
        <f t="shared" si="0"/>
        <v>97.38</v>
      </c>
      <c r="D11" s="11">
        <f t="shared" si="1"/>
        <v>84.37</v>
      </c>
      <c r="E11" s="11">
        <f t="shared" si="1"/>
        <v>84.37</v>
      </c>
      <c r="F11" s="7">
        <v>64.89</v>
      </c>
      <c r="G11" s="7">
        <v>64.89</v>
      </c>
      <c r="H11" s="10">
        <v>6</v>
      </c>
      <c r="J11" s="12" t="s">
        <v>16</v>
      </c>
      <c r="K11" s="7">
        <v>93.29</v>
      </c>
      <c r="L11" s="7">
        <v>5.69</v>
      </c>
      <c r="M11" s="7">
        <v>93.29</v>
      </c>
      <c r="N11" s="7">
        <v>5.69</v>
      </c>
      <c r="O11" s="11">
        <v>81.92</v>
      </c>
      <c r="P11" s="11">
        <v>5.22</v>
      </c>
      <c r="Q11" s="11">
        <v>81.92</v>
      </c>
      <c r="R11" s="11">
        <v>5.22</v>
      </c>
      <c r="S11" s="7">
        <v>67.61</v>
      </c>
      <c r="T11" s="7">
        <v>2.81</v>
      </c>
      <c r="U11" s="7">
        <v>67.61</v>
      </c>
      <c r="V11" s="7">
        <v>2.81</v>
      </c>
      <c r="W11" s="10">
        <v>6</v>
      </c>
    </row>
    <row r="12" spans="1:23" x14ac:dyDescent="0.25">
      <c r="A12" s="12" t="s">
        <v>17</v>
      </c>
      <c r="B12" s="7">
        <f t="shared" si="0"/>
        <v>97.38</v>
      </c>
      <c r="C12" s="7">
        <f t="shared" si="0"/>
        <v>97.38</v>
      </c>
      <c r="D12" s="11">
        <f t="shared" si="1"/>
        <v>84.37</v>
      </c>
      <c r="E12" s="11">
        <f t="shared" si="1"/>
        <v>84.37</v>
      </c>
      <c r="F12" s="7">
        <v>64.89</v>
      </c>
      <c r="G12" s="7">
        <v>64.89</v>
      </c>
      <c r="H12" s="10">
        <v>6</v>
      </c>
      <c r="J12" s="12" t="s">
        <v>17</v>
      </c>
      <c r="K12" s="7">
        <v>93.29</v>
      </c>
      <c r="L12" s="7">
        <v>5.69</v>
      </c>
      <c r="M12" s="7">
        <v>93.29</v>
      </c>
      <c r="N12" s="7">
        <v>5.69</v>
      </c>
      <c r="O12" s="11">
        <v>81.92</v>
      </c>
      <c r="P12" s="11">
        <v>5.22</v>
      </c>
      <c r="Q12" s="11">
        <v>81.92</v>
      </c>
      <c r="R12" s="11">
        <v>5.22</v>
      </c>
      <c r="S12" s="7">
        <v>67.61</v>
      </c>
      <c r="T12" s="7">
        <v>2.81</v>
      </c>
      <c r="U12" s="7">
        <v>67.61</v>
      </c>
      <c r="V12" s="7">
        <v>2.81</v>
      </c>
      <c r="W12" s="10">
        <v>6</v>
      </c>
    </row>
    <row r="13" spans="1:23" x14ac:dyDescent="0.25">
      <c r="A13" s="12" t="s">
        <v>18</v>
      </c>
      <c r="B13" s="7">
        <f t="shared" si="0"/>
        <v>97.38</v>
      </c>
      <c r="C13" s="7">
        <f t="shared" si="0"/>
        <v>97.38</v>
      </c>
      <c r="D13" s="11">
        <f t="shared" si="1"/>
        <v>84.37</v>
      </c>
      <c r="E13" s="11">
        <f t="shared" si="1"/>
        <v>84.37</v>
      </c>
      <c r="F13" s="7">
        <v>64.89</v>
      </c>
      <c r="G13" s="7">
        <v>64.89</v>
      </c>
      <c r="H13" s="10">
        <v>6</v>
      </c>
      <c r="J13" s="12" t="s">
        <v>18</v>
      </c>
      <c r="K13" s="7">
        <v>93.29</v>
      </c>
      <c r="L13" s="7">
        <v>5.69</v>
      </c>
      <c r="M13" s="7">
        <v>93.29</v>
      </c>
      <c r="N13" s="7">
        <v>5.69</v>
      </c>
      <c r="O13" s="11">
        <v>81.92</v>
      </c>
      <c r="P13" s="11">
        <v>5.22</v>
      </c>
      <c r="Q13" s="11">
        <v>81.92</v>
      </c>
      <c r="R13" s="11">
        <v>5.22</v>
      </c>
      <c r="S13" s="7">
        <v>67.61</v>
      </c>
      <c r="T13" s="7">
        <v>2.81</v>
      </c>
      <c r="U13" s="7">
        <v>67.61</v>
      </c>
      <c r="V13" s="7">
        <v>2.81</v>
      </c>
      <c r="W13" s="10">
        <v>6</v>
      </c>
    </row>
    <row r="14" spans="1:23" x14ac:dyDescent="0.25">
      <c r="A14" s="12" t="s">
        <v>19</v>
      </c>
      <c r="B14" s="7">
        <f t="shared" si="0"/>
        <v>97.38</v>
      </c>
      <c r="C14" s="7">
        <f t="shared" si="0"/>
        <v>97.38</v>
      </c>
      <c r="D14" s="11">
        <f t="shared" si="1"/>
        <v>84.37</v>
      </c>
      <c r="E14" s="11">
        <f t="shared" si="1"/>
        <v>84.37</v>
      </c>
      <c r="F14" s="7">
        <v>64.89</v>
      </c>
      <c r="G14" s="7">
        <v>64.89</v>
      </c>
      <c r="H14" s="10">
        <v>6</v>
      </c>
      <c r="J14" s="12" t="s">
        <v>19</v>
      </c>
      <c r="K14" s="7">
        <v>93.29</v>
      </c>
      <c r="L14" s="7">
        <v>5.69</v>
      </c>
      <c r="M14" s="7">
        <v>93.29</v>
      </c>
      <c r="N14" s="7">
        <v>5.69</v>
      </c>
      <c r="O14" s="11">
        <v>81.92</v>
      </c>
      <c r="P14" s="11">
        <v>5.22</v>
      </c>
      <c r="Q14" s="11">
        <v>81.92</v>
      </c>
      <c r="R14" s="11">
        <v>5.22</v>
      </c>
      <c r="S14" s="7">
        <v>67.61</v>
      </c>
      <c r="T14" s="7">
        <v>2.81</v>
      </c>
      <c r="U14" s="7">
        <v>67.61</v>
      </c>
      <c r="V14" s="7">
        <v>2.81</v>
      </c>
      <c r="W14" s="10">
        <v>6</v>
      </c>
    </row>
    <row r="15" spans="1:23" x14ac:dyDescent="0.25">
      <c r="A15" s="12" t="s">
        <v>20</v>
      </c>
      <c r="B15" s="7">
        <f t="shared" si="0"/>
        <v>97.38</v>
      </c>
      <c r="C15" s="7">
        <f t="shared" si="0"/>
        <v>97.38</v>
      </c>
      <c r="D15" s="11">
        <f t="shared" si="1"/>
        <v>84.37</v>
      </c>
      <c r="E15" s="11">
        <f t="shared" si="1"/>
        <v>84.37</v>
      </c>
      <c r="F15" s="7">
        <v>64.89</v>
      </c>
      <c r="G15" s="7">
        <v>64.89</v>
      </c>
      <c r="H15" s="10">
        <v>6</v>
      </c>
      <c r="J15" s="12" t="s">
        <v>20</v>
      </c>
      <c r="K15" s="7">
        <v>93.29</v>
      </c>
      <c r="L15" s="7">
        <v>5.69</v>
      </c>
      <c r="M15" s="7">
        <v>93.29</v>
      </c>
      <c r="N15" s="7">
        <v>5.69</v>
      </c>
      <c r="O15" s="11">
        <v>81.92</v>
      </c>
      <c r="P15" s="11">
        <v>5.22</v>
      </c>
      <c r="Q15" s="11">
        <v>81.92</v>
      </c>
      <c r="R15" s="11">
        <v>5.22</v>
      </c>
      <c r="S15" s="7">
        <v>67.61</v>
      </c>
      <c r="T15" s="7">
        <v>2.81</v>
      </c>
      <c r="U15" s="7">
        <v>67.61</v>
      </c>
      <c r="V15" s="7">
        <v>2.81</v>
      </c>
      <c r="W15" s="10">
        <v>6</v>
      </c>
    </row>
    <row r="16" spans="1:23" x14ac:dyDescent="0.25">
      <c r="A16" s="12" t="s">
        <v>21</v>
      </c>
      <c r="B16" s="7">
        <f t="shared" si="0"/>
        <v>97.38</v>
      </c>
      <c r="C16" s="7">
        <f t="shared" si="0"/>
        <v>97.38</v>
      </c>
      <c r="D16" s="11">
        <f t="shared" si="1"/>
        <v>84.37</v>
      </c>
      <c r="E16" s="11">
        <f t="shared" si="1"/>
        <v>84.37</v>
      </c>
      <c r="F16" s="7">
        <v>64.89</v>
      </c>
      <c r="G16" s="7">
        <v>64.89</v>
      </c>
      <c r="H16" s="10">
        <v>6</v>
      </c>
      <c r="J16" s="12" t="s">
        <v>21</v>
      </c>
      <c r="K16" s="7">
        <v>93.29</v>
      </c>
      <c r="L16" s="7">
        <v>5.69</v>
      </c>
      <c r="M16" s="7">
        <v>93.29</v>
      </c>
      <c r="N16" s="7">
        <v>5.69</v>
      </c>
      <c r="O16" s="11">
        <v>81.92</v>
      </c>
      <c r="P16" s="11">
        <v>5.22</v>
      </c>
      <c r="Q16" s="11">
        <v>81.92</v>
      </c>
      <c r="R16" s="11">
        <v>5.22</v>
      </c>
      <c r="S16" s="7">
        <v>67.61</v>
      </c>
      <c r="T16" s="7">
        <v>2.81</v>
      </c>
      <c r="U16" s="7">
        <v>67.61</v>
      </c>
      <c r="V16" s="7">
        <v>2.81</v>
      </c>
      <c r="W16" s="10">
        <v>6</v>
      </c>
    </row>
    <row r="17" spans="1:23" x14ac:dyDescent="0.25">
      <c r="A17" s="13" t="s">
        <v>22</v>
      </c>
      <c r="B17" s="14">
        <f>91.69+5.69</f>
        <v>97.38</v>
      </c>
      <c r="C17" s="14">
        <f>91.69+5.69</f>
        <v>97.38</v>
      </c>
      <c r="D17" s="15">
        <f>79.54+4.83</f>
        <v>84.37</v>
      </c>
      <c r="E17" s="15">
        <f>79.54+4.83</f>
        <v>84.37</v>
      </c>
      <c r="F17" s="14">
        <v>0</v>
      </c>
      <c r="G17" s="14">
        <v>0</v>
      </c>
      <c r="H17" s="16">
        <v>4</v>
      </c>
      <c r="J17" s="13" t="s">
        <v>22</v>
      </c>
      <c r="K17" s="14">
        <v>93.29</v>
      </c>
      <c r="L17" s="14">
        <v>5.69</v>
      </c>
      <c r="M17" s="14">
        <v>93.29</v>
      </c>
      <c r="N17" s="14">
        <v>5.69</v>
      </c>
      <c r="O17" s="15">
        <v>81.92</v>
      </c>
      <c r="P17" s="15">
        <v>5.22</v>
      </c>
      <c r="Q17" s="15">
        <v>81.92</v>
      </c>
      <c r="R17" s="15">
        <v>5.22</v>
      </c>
      <c r="S17" s="24">
        <v>0</v>
      </c>
      <c r="T17" s="24">
        <v>0</v>
      </c>
      <c r="U17" s="24">
        <v>0</v>
      </c>
      <c r="V17" s="24">
        <v>0</v>
      </c>
      <c r="W17" s="16">
        <v>4</v>
      </c>
    </row>
    <row r="18" spans="1:23" x14ac:dyDescent="0.25">
      <c r="A18" s="12" t="s">
        <v>23</v>
      </c>
      <c r="B18" s="7">
        <f t="shared" ref="B18:C23" si="2">91.69+5.69</f>
        <v>97.38</v>
      </c>
      <c r="C18" s="7">
        <f t="shared" si="2"/>
        <v>97.38</v>
      </c>
      <c r="D18" s="11">
        <f t="shared" ref="D18:E23" si="3">79.54+4.83</f>
        <v>84.37</v>
      </c>
      <c r="E18" s="11">
        <f t="shared" si="3"/>
        <v>84.37</v>
      </c>
      <c r="F18" s="7">
        <v>64.89</v>
      </c>
      <c r="G18" s="7">
        <v>64.89</v>
      </c>
      <c r="H18" s="10">
        <v>6</v>
      </c>
      <c r="J18" s="12" t="s">
        <v>23</v>
      </c>
      <c r="K18" s="7">
        <v>93.29</v>
      </c>
      <c r="L18" s="7">
        <v>5.69</v>
      </c>
      <c r="M18" s="7">
        <v>93.29</v>
      </c>
      <c r="N18" s="7">
        <v>5.69</v>
      </c>
      <c r="O18" s="11">
        <v>81.92</v>
      </c>
      <c r="P18" s="11">
        <v>5.22</v>
      </c>
      <c r="Q18" s="11">
        <v>81.92</v>
      </c>
      <c r="R18" s="11">
        <v>5.22</v>
      </c>
      <c r="S18" s="7">
        <v>67.61</v>
      </c>
      <c r="T18" s="7">
        <v>2.81</v>
      </c>
      <c r="U18" s="7">
        <v>67.61</v>
      </c>
      <c r="V18" s="7">
        <v>2.81</v>
      </c>
      <c r="W18" s="10">
        <v>6</v>
      </c>
    </row>
    <row r="19" spans="1:23" x14ac:dyDescent="0.25">
      <c r="A19" s="12" t="s">
        <v>24</v>
      </c>
      <c r="B19" s="7">
        <f t="shared" si="2"/>
        <v>97.38</v>
      </c>
      <c r="C19" s="7">
        <f t="shared" si="2"/>
        <v>97.38</v>
      </c>
      <c r="D19" s="11">
        <f t="shared" si="3"/>
        <v>84.37</v>
      </c>
      <c r="E19" s="11">
        <f t="shared" si="3"/>
        <v>84.37</v>
      </c>
      <c r="F19" s="7">
        <v>64.89</v>
      </c>
      <c r="G19" s="7">
        <v>64.89</v>
      </c>
      <c r="H19" s="10">
        <v>6</v>
      </c>
      <c r="J19" s="12" t="s">
        <v>24</v>
      </c>
      <c r="K19" s="7">
        <v>93.29</v>
      </c>
      <c r="L19" s="7">
        <v>5.69</v>
      </c>
      <c r="M19" s="7">
        <v>93.29</v>
      </c>
      <c r="N19" s="7">
        <v>5.69</v>
      </c>
      <c r="O19" s="11">
        <v>81.92</v>
      </c>
      <c r="P19" s="11">
        <v>5.22</v>
      </c>
      <c r="Q19" s="11">
        <v>81.92</v>
      </c>
      <c r="R19" s="11">
        <v>5.22</v>
      </c>
      <c r="S19" s="7">
        <v>67.61</v>
      </c>
      <c r="T19" s="7">
        <v>2.81</v>
      </c>
      <c r="U19" s="7">
        <v>67.61</v>
      </c>
      <c r="V19" s="7">
        <v>2.81</v>
      </c>
      <c r="W19" s="10">
        <v>6</v>
      </c>
    </row>
    <row r="20" spans="1:23" x14ac:dyDescent="0.25">
      <c r="A20" s="12" t="s">
        <v>25</v>
      </c>
      <c r="B20" s="7">
        <f t="shared" si="2"/>
        <v>97.38</v>
      </c>
      <c r="C20" s="7">
        <f t="shared" si="2"/>
        <v>97.38</v>
      </c>
      <c r="D20" s="11">
        <f t="shared" si="3"/>
        <v>84.37</v>
      </c>
      <c r="E20" s="11">
        <f t="shared" si="3"/>
        <v>84.37</v>
      </c>
      <c r="F20" s="7">
        <v>64.89</v>
      </c>
      <c r="G20" s="7">
        <v>64.89</v>
      </c>
      <c r="H20" s="10">
        <v>6</v>
      </c>
      <c r="J20" s="12" t="s">
        <v>25</v>
      </c>
      <c r="K20" s="7">
        <v>93.29</v>
      </c>
      <c r="L20" s="7">
        <v>5.69</v>
      </c>
      <c r="M20" s="7">
        <v>93.29</v>
      </c>
      <c r="N20" s="7">
        <v>5.69</v>
      </c>
      <c r="O20" s="11">
        <v>81.92</v>
      </c>
      <c r="P20" s="11">
        <v>5.22</v>
      </c>
      <c r="Q20" s="11">
        <v>81.92</v>
      </c>
      <c r="R20" s="11">
        <v>5.22</v>
      </c>
      <c r="S20" s="7">
        <v>67.61</v>
      </c>
      <c r="T20" s="7">
        <v>2.81</v>
      </c>
      <c r="U20" s="7">
        <v>67.61</v>
      </c>
      <c r="V20" s="7">
        <v>2.81</v>
      </c>
      <c r="W20" s="10">
        <v>6</v>
      </c>
    </row>
    <row r="21" spans="1:23" x14ac:dyDescent="0.25">
      <c r="A21" s="12" t="s">
        <v>26</v>
      </c>
      <c r="B21" s="7">
        <f t="shared" si="2"/>
        <v>97.38</v>
      </c>
      <c r="C21" s="7">
        <f t="shared" si="2"/>
        <v>97.38</v>
      </c>
      <c r="D21" s="11">
        <f t="shared" si="3"/>
        <v>84.37</v>
      </c>
      <c r="E21" s="11">
        <f t="shared" si="3"/>
        <v>84.37</v>
      </c>
      <c r="F21" s="7">
        <v>64.89</v>
      </c>
      <c r="G21" s="7">
        <v>64.89</v>
      </c>
      <c r="H21" s="10">
        <v>6</v>
      </c>
      <c r="J21" s="12" t="s">
        <v>26</v>
      </c>
      <c r="K21" s="7">
        <v>93.29</v>
      </c>
      <c r="L21" s="7">
        <v>5.69</v>
      </c>
      <c r="M21" s="7">
        <v>93.29</v>
      </c>
      <c r="N21" s="7">
        <v>5.69</v>
      </c>
      <c r="O21" s="11">
        <v>81.92</v>
      </c>
      <c r="P21" s="11">
        <v>5.22</v>
      </c>
      <c r="Q21" s="11">
        <v>81.92</v>
      </c>
      <c r="R21" s="11">
        <v>5.22</v>
      </c>
      <c r="S21" s="7">
        <v>67.61</v>
      </c>
      <c r="T21" s="7">
        <v>2.81</v>
      </c>
      <c r="U21" s="7">
        <v>67.61</v>
      </c>
      <c r="V21" s="7">
        <v>2.81</v>
      </c>
      <c r="W21" s="10">
        <v>6</v>
      </c>
    </row>
    <row r="22" spans="1:23" x14ac:dyDescent="0.25">
      <c r="A22" s="12" t="s">
        <v>27</v>
      </c>
      <c r="B22" s="7">
        <f t="shared" si="2"/>
        <v>97.38</v>
      </c>
      <c r="C22" s="7">
        <f t="shared" si="2"/>
        <v>97.38</v>
      </c>
      <c r="D22" s="11">
        <f t="shared" si="3"/>
        <v>84.37</v>
      </c>
      <c r="E22" s="11">
        <f t="shared" si="3"/>
        <v>84.37</v>
      </c>
      <c r="F22" s="7">
        <v>64.89</v>
      </c>
      <c r="G22" s="7">
        <v>64.89</v>
      </c>
      <c r="H22" s="10">
        <v>6</v>
      </c>
      <c r="J22" s="12" t="s">
        <v>27</v>
      </c>
      <c r="K22" s="7">
        <v>93.29</v>
      </c>
      <c r="L22" s="7">
        <v>5.69</v>
      </c>
      <c r="M22" s="7">
        <v>93.29</v>
      </c>
      <c r="N22" s="7">
        <v>5.69</v>
      </c>
      <c r="O22" s="11">
        <v>81.92</v>
      </c>
      <c r="P22" s="11">
        <v>5.22</v>
      </c>
      <c r="Q22" s="11">
        <v>81.92</v>
      </c>
      <c r="R22" s="11">
        <v>5.22</v>
      </c>
      <c r="S22" s="7">
        <v>67.61</v>
      </c>
      <c r="T22" s="7">
        <v>2.81</v>
      </c>
      <c r="U22" s="7">
        <v>67.61</v>
      </c>
      <c r="V22" s="7">
        <v>2.81</v>
      </c>
      <c r="W22" s="10">
        <v>6</v>
      </c>
    </row>
    <row r="23" spans="1:23" x14ac:dyDescent="0.25">
      <c r="A23" s="12" t="s">
        <v>28</v>
      </c>
      <c r="B23" s="7">
        <f t="shared" si="2"/>
        <v>97.38</v>
      </c>
      <c r="C23" s="7">
        <f t="shared" si="2"/>
        <v>97.38</v>
      </c>
      <c r="D23" s="11">
        <f t="shared" si="3"/>
        <v>84.37</v>
      </c>
      <c r="E23" s="11">
        <f t="shared" si="3"/>
        <v>84.37</v>
      </c>
      <c r="F23" s="7">
        <v>64.89</v>
      </c>
      <c r="G23" s="7">
        <v>64.89</v>
      </c>
      <c r="H23" s="10">
        <v>6</v>
      </c>
      <c r="J23" s="12" t="s">
        <v>28</v>
      </c>
      <c r="K23" s="7">
        <v>93.29</v>
      </c>
      <c r="L23" s="7">
        <v>5.69</v>
      </c>
      <c r="M23" s="7">
        <v>93.29</v>
      </c>
      <c r="N23" s="7">
        <v>5.69</v>
      </c>
      <c r="O23" s="11">
        <v>81.92</v>
      </c>
      <c r="P23" s="11">
        <v>5.22</v>
      </c>
      <c r="Q23" s="11">
        <v>81.92</v>
      </c>
      <c r="R23" s="11">
        <v>5.22</v>
      </c>
      <c r="S23" s="7">
        <v>67.61</v>
      </c>
      <c r="T23" s="7">
        <v>2.81</v>
      </c>
      <c r="U23" s="7">
        <v>67.61</v>
      </c>
      <c r="V23" s="7">
        <v>2.81</v>
      </c>
      <c r="W23" s="10">
        <v>6</v>
      </c>
    </row>
    <row r="24" spans="1:23" x14ac:dyDescent="0.25">
      <c r="A24" s="13" t="s">
        <v>29</v>
      </c>
      <c r="B24" s="14">
        <f>91.69+5.69</f>
        <v>97.38</v>
      </c>
      <c r="C24" s="14">
        <f>91.69+5.69</f>
        <v>97.38</v>
      </c>
      <c r="D24" s="15">
        <f>79.54+4.83</f>
        <v>84.37</v>
      </c>
      <c r="E24" s="15">
        <f>79.54+4.83</f>
        <v>84.37</v>
      </c>
      <c r="F24" s="14">
        <v>0</v>
      </c>
      <c r="G24" s="14">
        <v>0</v>
      </c>
      <c r="H24" s="16">
        <v>4</v>
      </c>
      <c r="J24" s="13" t="s">
        <v>29</v>
      </c>
      <c r="K24" s="14">
        <v>93.29</v>
      </c>
      <c r="L24" s="14">
        <v>5.69</v>
      </c>
      <c r="M24" s="14">
        <v>93.29</v>
      </c>
      <c r="N24" s="14">
        <v>5.69</v>
      </c>
      <c r="O24" s="15">
        <v>81.92</v>
      </c>
      <c r="P24" s="15">
        <v>5.22</v>
      </c>
      <c r="Q24" s="15">
        <v>81.92</v>
      </c>
      <c r="R24" s="15">
        <v>5.22</v>
      </c>
      <c r="S24" s="24">
        <v>0</v>
      </c>
      <c r="T24" s="24">
        <v>0</v>
      </c>
      <c r="U24" s="24">
        <v>0</v>
      </c>
      <c r="V24" s="24">
        <v>0</v>
      </c>
      <c r="W24" s="16">
        <v>4</v>
      </c>
    </row>
    <row r="25" spans="1:23" x14ac:dyDescent="0.25">
      <c r="A25" s="12" t="s">
        <v>30</v>
      </c>
      <c r="B25" s="7">
        <f t="shared" ref="B25:C30" si="4">91.69+5.69</f>
        <v>97.38</v>
      </c>
      <c r="C25" s="7">
        <f t="shared" si="4"/>
        <v>97.38</v>
      </c>
      <c r="D25" s="11">
        <f t="shared" ref="D25:E30" si="5">79.54+4.83</f>
        <v>84.37</v>
      </c>
      <c r="E25" s="11">
        <f t="shared" si="5"/>
        <v>84.37</v>
      </c>
      <c r="F25" s="7">
        <v>64.89</v>
      </c>
      <c r="G25" s="7">
        <v>64.89</v>
      </c>
      <c r="H25" s="10">
        <v>6</v>
      </c>
      <c r="J25" s="12" t="s">
        <v>30</v>
      </c>
      <c r="K25" s="7">
        <v>93.29</v>
      </c>
      <c r="L25" s="7">
        <v>5.69</v>
      </c>
      <c r="M25" s="7">
        <v>93.29</v>
      </c>
      <c r="N25" s="7">
        <v>5.69</v>
      </c>
      <c r="O25" s="11">
        <v>81.92</v>
      </c>
      <c r="P25" s="11">
        <v>5.22</v>
      </c>
      <c r="Q25" s="11">
        <v>81.92</v>
      </c>
      <c r="R25" s="11">
        <v>5.22</v>
      </c>
      <c r="S25" s="7">
        <v>67.61</v>
      </c>
      <c r="T25" s="7">
        <v>2.81</v>
      </c>
      <c r="U25" s="7">
        <v>67.61</v>
      </c>
      <c r="V25" s="7">
        <v>2.81</v>
      </c>
      <c r="W25" s="10">
        <v>6</v>
      </c>
    </row>
    <row r="26" spans="1:23" x14ac:dyDescent="0.25">
      <c r="A26" s="12" t="s">
        <v>31</v>
      </c>
      <c r="B26" s="7">
        <f t="shared" si="4"/>
        <v>97.38</v>
      </c>
      <c r="C26" s="7">
        <f t="shared" si="4"/>
        <v>97.38</v>
      </c>
      <c r="D26" s="11">
        <f t="shared" si="5"/>
        <v>84.37</v>
      </c>
      <c r="E26" s="11">
        <f t="shared" si="5"/>
        <v>84.37</v>
      </c>
      <c r="F26" s="7">
        <v>64.89</v>
      </c>
      <c r="G26" s="7">
        <v>64.89</v>
      </c>
      <c r="H26" s="10">
        <v>6</v>
      </c>
      <c r="J26" s="12" t="s">
        <v>31</v>
      </c>
      <c r="K26" s="7">
        <v>93.29</v>
      </c>
      <c r="L26" s="7">
        <v>5.69</v>
      </c>
      <c r="M26" s="7">
        <v>93.29</v>
      </c>
      <c r="N26" s="7">
        <v>5.69</v>
      </c>
      <c r="O26" s="11">
        <v>81.92</v>
      </c>
      <c r="P26" s="11">
        <v>5.22</v>
      </c>
      <c r="Q26" s="11">
        <v>81.92</v>
      </c>
      <c r="R26" s="11">
        <v>5.22</v>
      </c>
      <c r="S26" s="7">
        <v>67.61</v>
      </c>
      <c r="T26" s="7">
        <v>2.81</v>
      </c>
      <c r="U26" s="7">
        <v>67.61</v>
      </c>
      <c r="V26" s="7">
        <v>2.81</v>
      </c>
      <c r="W26" s="10">
        <v>6</v>
      </c>
    </row>
    <row r="27" spans="1:23" x14ac:dyDescent="0.25">
      <c r="A27" s="12" t="s">
        <v>32</v>
      </c>
      <c r="B27" s="7">
        <f t="shared" si="4"/>
        <v>97.38</v>
      </c>
      <c r="C27" s="7">
        <f t="shared" si="4"/>
        <v>97.38</v>
      </c>
      <c r="D27" s="11">
        <f t="shared" si="5"/>
        <v>84.37</v>
      </c>
      <c r="E27" s="11">
        <f t="shared" si="5"/>
        <v>84.37</v>
      </c>
      <c r="F27" s="7">
        <v>64.89</v>
      </c>
      <c r="G27" s="7">
        <v>64.89</v>
      </c>
      <c r="H27" s="10">
        <v>6</v>
      </c>
      <c r="J27" s="12" t="s">
        <v>32</v>
      </c>
      <c r="K27" s="7">
        <v>93.29</v>
      </c>
      <c r="L27" s="7">
        <v>5.69</v>
      </c>
      <c r="M27" s="7">
        <v>93.29</v>
      </c>
      <c r="N27" s="7">
        <v>5.69</v>
      </c>
      <c r="O27" s="11">
        <v>81.92</v>
      </c>
      <c r="P27" s="11">
        <v>5.22</v>
      </c>
      <c r="Q27" s="11">
        <v>81.92</v>
      </c>
      <c r="R27" s="11">
        <v>5.22</v>
      </c>
      <c r="S27" s="7">
        <v>67.61</v>
      </c>
      <c r="T27" s="7">
        <v>2.81</v>
      </c>
      <c r="U27" s="7">
        <v>67.61</v>
      </c>
      <c r="V27" s="7">
        <v>2.81</v>
      </c>
      <c r="W27" s="10">
        <v>6</v>
      </c>
    </row>
    <row r="28" spans="1:23" x14ac:dyDescent="0.25">
      <c r="A28" s="12" t="s">
        <v>33</v>
      </c>
      <c r="B28" s="7">
        <f t="shared" si="4"/>
        <v>97.38</v>
      </c>
      <c r="C28" s="7">
        <f t="shared" si="4"/>
        <v>97.38</v>
      </c>
      <c r="D28" s="11">
        <f t="shared" si="5"/>
        <v>84.37</v>
      </c>
      <c r="E28" s="11">
        <f t="shared" si="5"/>
        <v>84.37</v>
      </c>
      <c r="F28" s="7">
        <v>64.89</v>
      </c>
      <c r="G28" s="7">
        <v>64.89</v>
      </c>
      <c r="H28" s="10">
        <v>6</v>
      </c>
      <c r="J28" s="12" t="s">
        <v>33</v>
      </c>
      <c r="K28" s="7">
        <v>93.29</v>
      </c>
      <c r="L28" s="7">
        <v>5.69</v>
      </c>
      <c r="M28" s="7">
        <v>93.29</v>
      </c>
      <c r="N28" s="7">
        <v>5.69</v>
      </c>
      <c r="O28" s="11">
        <v>81.92</v>
      </c>
      <c r="P28" s="11">
        <v>5.22</v>
      </c>
      <c r="Q28" s="11">
        <v>81.92</v>
      </c>
      <c r="R28" s="11">
        <v>5.22</v>
      </c>
      <c r="S28" s="7">
        <v>67.61</v>
      </c>
      <c r="T28" s="7">
        <v>2.81</v>
      </c>
      <c r="U28" s="7">
        <v>67.61</v>
      </c>
      <c r="V28" s="7">
        <v>2.81</v>
      </c>
      <c r="W28" s="10">
        <v>6</v>
      </c>
    </row>
    <row r="29" spans="1:23" x14ac:dyDescent="0.25">
      <c r="A29" s="12" t="s">
        <v>34</v>
      </c>
      <c r="B29" s="7">
        <f t="shared" si="4"/>
        <v>97.38</v>
      </c>
      <c r="C29" s="7">
        <f t="shared" si="4"/>
        <v>97.38</v>
      </c>
      <c r="D29" s="11">
        <f t="shared" si="5"/>
        <v>84.37</v>
      </c>
      <c r="E29" s="11">
        <f t="shared" si="5"/>
        <v>84.37</v>
      </c>
      <c r="F29" s="7">
        <v>64.89</v>
      </c>
      <c r="G29" s="7">
        <v>64.89</v>
      </c>
      <c r="H29" s="10">
        <v>6</v>
      </c>
      <c r="J29" s="12" t="s">
        <v>34</v>
      </c>
      <c r="K29" s="7">
        <v>93.29</v>
      </c>
      <c r="L29" s="7">
        <v>5.69</v>
      </c>
      <c r="M29" s="7">
        <v>93.29</v>
      </c>
      <c r="N29" s="7">
        <v>5.69</v>
      </c>
      <c r="O29" s="11">
        <v>81.92</v>
      </c>
      <c r="P29" s="11">
        <v>5.22</v>
      </c>
      <c r="Q29" s="11">
        <v>81.92</v>
      </c>
      <c r="R29" s="11">
        <v>5.22</v>
      </c>
      <c r="S29" s="7">
        <v>67.61</v>
      </c>
      <c r="T29" s="7">
        <v>2.81</v>
      </c>
      <c r="U29" s="7">
        <v>67.61</v>
      </c>
      <c r="V29" s="7">
        <v>2.81</v>
      </c>
      <c r="W29" s="10">
        <v>6</v>
      </c>
    </row>
    <row r="30" spans="1:23" x14ac:dyDescent="0.25">
      <c r="A30" s="12" t="s">
        <v>35</v>
      </c>
      <c r="B30" s="7">
        <f t="shared" si="4"/>
        <v>97.38</v>
      </c>
      <c r="C30" s="7">
        <f t="shared" si="4"/>
        <v>97.38</v>
      </c>
      <c r="D30" s="11">
        <f t="shared" si="5"/>
        <v>84.37</v>
      </c>
      <c r="E30" s="11">
        <f t="shared" si="5"/>
        <v>84.37</v>
      </c>
      <c r="F30" s="7">
        <v>64.89</v>
      </c>
      <c r="G30" s="7">
        <v>64.89</v>
      </c>
      <c r="H30" s="10">
        <v>6</v>
      </c>
      <c r="J30" s="12" t="s">
        <v>35</v>
      </c>
      <c r="K30" s="7">
        <v>93.29</v>
      </c>
      <c r="L30" s="7">
        <v>5.69</v>
      </c>
      <c r="M30" s="7">
        <v>93.29</v>
      </c>
      <c r="N30" s="7">
        <v>5.69</v>
      </c>
      <c r="O30" s="11">
        <v>81.92</v>
      </c>
      <c r="P30" s="11">
        <v>5.22</v>
      </c>
      <c r="Q30" s="11">
        <v>81.92</v>
      </c>
      <c r="R30" s="11">
        <v>5.22</v>
      </c>
      <c r="S30" s="7">
        <v>67.61</v>
      </c>
      <c r="T30" s="7">
        <v>2.81</v>
      </c>
      <c r="U30" s="7">
        <v>67.61</v>
      </c>
      <c r="V30" s="7">
        <v>2.81</v>
      </c>
      <c r="W30" s="10">
        <v>6</v>
      </c>
    </row>
    <row r="31" spans="1:23" x14ac:dyDescent="0.25">
      <c r="A31" s="13" t="s">
        <v>36</v>
      </c>
      <c r="B31" s="14">
        <f>91.69+5.69</f>
        <v>97.38</v>
      </c>
      <c r="C31" s="14">
        <f>91.69+5.69</f>
        <v>97.38</v>
      </c>
      <c r="D31" s="15">
        <f>79.54+4.83</f>
        <v>84.37</v>
      </c>
      <c r="E31" s="15">
        <f>79.54+4.83</f>
        <v>84.37</v>
      </c>
      <c r="F31" s="14">
        <v>0</v>
      </c>
      <c r="G31" s="14">
        <v>0</v>
      </c>
      <c r="H31" s="16">
        <v>4</v>
      </c>
      <c r="J31" s="13" t="s">
        <v>36</v>
      </c>
      <c r="K31" s="14">
        <v>93.29</v>
      </c>
      <c r="L31" s="14">
        <v>5.69</v>
      </c>
      <c r="M31" s="14">
        <v>93.29</v>
      </c>
      <c r="N31" s="14">
        <v>5.69</v>
      </c>
      <c r="O31" s="15">
        <v>81.92</v>
      </c>
      <c r="P31" s="15">
        <v>5.22</v>
      </c>
      <c r="Q31" s="15">
        <v>81.92</v>
      </c>
      <c r="R31" s="15">
        <v>5.22</v>
      </c>
      <c r="S31" s="24">
        <v>0</v>
      </c>
      <c r="T31" s="24">
        <v>0</v>
      </c>
      <c r="U31" s="24">
        <v>0</v>
      </c>
      <c r="V31" s="24">
        <v>0</v>
      </c>
      <c r="W31" s="16">
        <v>4</v>
      </c>
    </row>
    <row r="32" spans="1:23" x14ac:dyDescent="0.25">
      <c r="A32" s="12" t="s">
        <v>37</v>
      </c>
      <c r="B32" s="7">
        <f t="shared" ref="B32:C38" si="6">91.69+5.69</f>
        <v>97.38</v>
      </c>
      <c r="C32" s="7">
        <f t="shared" si="6"/>
        <v>97.38</v>
      </c>
      <c r="D32" s="11">
        <f t="shared" ref="D32:E38" si="7">79.54+4.83</f>
        <v>84.37</v>
      </c>
      <c r="E32" s="11">
        <f t="shared" si="7"/>
        <v>84.37</v>
      </c>
      <c r="F32" s="7">
        <v>64.89</v>
      </c>
      <c r="G32" s="7">
        <v>64.89</v>
      </c>
      <c r="H32" s="10">
        <v>6</v>
      </c>
      <c r="J32" s="12" t="s">
        <v>37</v>
      </c>
      <c r="K32" s="7">
        <v>93.29</v>
      </c>
      <c r="L32" s="7">
        <v>5.69</v>
      </c>
      <c r="M32" s="7">
        <v>93.29</v>
      </c>
      <c r="N32" s="7">
        <v>5.69</v>
      </c>
      <c r="O32" s="11">
        <v>81.92</v>
      </c>
      <c r="P32" s="11">
        <v>5.22</v>
      </c>
      <c r="Q32" s="11">
        <v>81.92</v>
      </c>
      <c r="R32" s="11">
        <v>5.22</v>
      </c>
      <c r="S32" s="7">
        <v>67.61</v>
      </c>
      <c r="T32" s="7">
        <v>2.81</v>
      </c>
      <c r="U32" s="7">
        <v>67.61</v>
      </c>
      <c r="V32" s="7">
        <v>2.81</v>
      </c>
      <c r="W32" s="10">
        <v>6</v>
      </c>
    </row>
    <row r="33" spans="1:23" x14ac:dyDescent="0.25">
      <c r="A33" s="12" t="s">
        <v>38</v>
      </c>
      <c r="B33" s="7">
        <f t="shared" si="6"/>
        <v>97.38</v>
      </c>
      <c r="C33" s="7">
        <f t="shared" si="6"/>
        <v>97.38</v>
      </c>
      <c r="D33" s="11">
        <f t="shared" si="7"/>
        <v>84.37</v>
      </c>
      <c r="E33" s="11">
        <f t="shared" si="7"/>
        <v>84.37</v>
      </c>
      <c r="F33" s="7">
        <v>64.89</v>
      </c>
      <c r="G33" s="7">
        <v>64.89</v>
      </c>
      <c r="H33" s="10">
        <v>6</v>
      </c>
      <c r="J33" s="12" t="s">
        <v>38</v>
      </c>
      <c r="K33" s="7">
        <v>93.29</v>
      </c>
      <c r="L33" s="7">
        <v>5.69</v>
      </c>
      <c r="M33" s="7">
        <v>93.29</v>
      </c>
      <c r="N33" s="7">
        <v>5.69</v>
      </c>
      <c r="O33" s="11">
        <v>81.92</v>
      </c>
      <c r="P33" s="11">
        <v>5.22</v>
      </c>
      <c r="Q33" s="11">
        <v>81.92</v>
      </c>
      <c r="R33" s="11">
        <v>5.22</v>
      </c>
      <c r="S33" s="7">
        <v>67.61</v>
      </c>
      <c r="T33" s="7">
        <v>2.81</v>
      </c>
      <c r="U33" s="7">
        <v>67.61</v>
      </c>
      <c r="V33" s="7">
        <v>2.81</v>
      </c>
      <c r="W33" s="10">
        <v>6</v>
      </c>
    </row>
    <row r="34" spans="1:23" x14ac:dyDescent="0.25">
      <c r="A34" s="12" t="s">
        <v>39</v>
      </c>
      <c r="B34" s="7">
        <f t="shared" si="6"/>
        <v>97.38</v>
      </c>
      <c r="C34" s="7">
        <f t="shared" si="6"/>
        <v>97.38</v>
      </c>
      <c r="D34" s="11">
        <f t="shared" si="7"/>
        <v>84.37</v>
      </c>
      <c r="E34" s="11">
        <f t="shared" si="7"/>
        <v>84.37</v>
      </c>
      <c r="F34" s="7">
        <v>64.89</v>
      </c>
      <c r="G34" s="7">
        <v>64.89</v>
      </c>
      <c r="H34" s="10">
        <v>6</v>
      </c>
      <c r="J34" s="12" t="s">
        <v>39</v>
      </c>
      <c r="K34" s="7">
        <v>93.29</v>
      </c>
      <c r="L34" s="7">
        <v>5.69</v>
      </c>
      <c r="M34" s="7">
        <v>93.29</v>
      </c>
      <c r="N34" s="7">
        <v>5.69</v>
      </c>
      <c r="O34" s="11">
        <v>81.92</v>
      </c>
      <c r="P34" s="11">
        <v>5.22</v>
      </c>
      <c r="Q34" s="11">
        <v>81.92</v>
      </c>
      <c r="R34" s="11">
        <v>5.22</v>
      </c>
      <c r="S34" s="7">
        <v>67.61</v>
      </c>
      <c r="T34" s="7">
        <v>2.81</v>
      </c>
      <c r="U34" s="7">
        <v>67.61</v>
      </c>
      <c r="V34" s="7">
        <v>2.81</v>
      </c>
      <c r="W34" s="10">
        <v>6</v>
      </c>
    </row>
    <row r="35" spans="1:23" x14ac:dyDescent="0.25">
      <c r="A35" s="12" t="s">
        <v>40</v>
      </c>
      <c r="B35" s="7">
        <f t="shared" si="6"/>
        <v>97.38</v>
      </c>
      <c r="C35" s="7">
        <f t="shared" si="6"/>
        <v>97.38</v>
      </c>
      <c r="D35" s="11">
        <f t="shared" si="7"/>
        <v>84.37</v>
      </c>
      <c r="E35" s="11">
        <f t="shared" si="7"/>
        <v>84.37</v>
      </c>
      <c r="F35" s="7">
        <v>64.89</v>
      </c>
      <c r="G35" s="7">
        <v>64.89</v>
      </c>
      <c r="H35" s="10">
        <v>6</v>
      </c>
      <c r="J35" s="12" t="s">
        <v>40</v>
      </c>
      <c r="K35" s="7">
        <v>93.29</v>
      </c>
      <c r="L35" s="7">
        <v>5.69</v>
      </c>
      <c r="M35" s="7">
        <v>93.29</v>
      </c>
      <c r="N35" s="7">
        <v>5.69</v>
      </c>
      <c r="O35" s="11">
        <v>81.92</v>
      </c>
      <c r="P35" s="11">
        <v>5.22</v>
      </c>
      <c r="Q35" s="11">
        <v>81.92</v>
      </c>
      <c r="R35" s="11">
        <v>5.22</v>
      </c>
      <c r="S35" s="7">
        <v>67.61</v>
      </c>
      <c r="T35" s="7">
        <v>2.81</v>
      </c>
      <c r="U35" s="7">
        <v>67.61</v>
      </c>
      <c r="V35" s="7">
        <v>2.81</v>
      </c>
      <c r="W35" s="10">
        <v>6</v>
      </c>
    </row>
    <row r="36" spans="1:23" x14ac:dyDescent="0.25">
      <c r="A36" s="12" t="s">
        <v>41</v>
      </c>
      <c r="B36" s="7">
        <f t="shared" si="6"/>
        <v>97.38</v>
      </c>
      <c r="C36" s="7">
        <f t="shared" si="6"/>
        <v>97.38</v>
      </c>
      <c r="D36" s="11">
        <f t="shared" si="7"/>
        <v>84.37</v>
      </c>
      <c r="E36" s="11">
        <f t="shared" si="7"/>
        <v>84.37</v>
      </c>
      <c r="F36" s="7">
        <v>64.89</v>
      </c>
      <c r="G36" s="7">
        <v>64.89</v>
      </c>
      <c r="H36" s="10">
        <v>6</v>
      </c>
      <c r="J36" s="12" t="s">
        <v>41</v>
      </c>
      <c r="K36" s="7">
        <v>93.29</v>
      </c>
      <c r="L36" s="7">
        <v>5.69</v>
      </c>
      <c r="M36" s="7">
        <v>93.29</v>
      </c>
      <c r="N36" s="7">
        <v>5.69</v>
      </c>
      <c r="O36" s="11">
        <v>81.92</v>
      </c>
      <c r="P36" s="11">
        <v>5.22</v>
      </c>
      <c r="Q36" s="11">
        <v>81.92</v>
      </c>
      <c r="R36" s="11">
        <v>5.22</v>
      </c>
      <c r="S36" s="7">
        <v>67.61</v>
      </c>
      <c r="T36" s="7">
        <v>2.81</v>
      </c>
      <c r="U36" s="7">
        <v>67.61</v>
      </c>
      <c r="V36" s="7">
        <v>2.81</v>
      </c>
      <c r="W36" s="10">
        <v>6</v>
      </c>
    </row>
    <row r="37" spans="1:23" x14ac:dyDescent="0.25">
      <c r="A37" s="12" t="s">
        <v>42</v>
      </c>
      <c r="B37" s="7">
        <f t="shared" si="6"/>
        <v>97.38</v>
      </c>
      <c r="C37" s="7">
        <f t="shared" si="6"/>
        <v>97.38</v>
      </c>
      <c r="D37" s="11">
        <f t="shared" si="7"/>
        <v>84.37</v>
      </c>
      <c r="E37" s="11">
        <f t="shared" si="7"/>
        <v>84.37</v>
      </c>
      <c r="F37" s="7">
        <v>64.89</v>
      </c>
      <c r="G37" s="7">
        <v>64.89</v>
      </c>
      <c r="H37" s="10">
        <v>6</v>
      </c>
      <c r="J37" s="12" t="s">
        <v>42</v>
      </c>
      <c r="K37" s="7">
        <v>93.29</v>
      </c>
      <c r="L37" s="7">
        <v>5.69</v>
      </c>
      <c r="M37" s="7">
        <v>93.29</v>
      </c>
      <c r="N37" s="7">
        <v>5.69</v>
      </c>
      <c r="O37" s="11">
        <v>81.92</v>
      </c>
      <c r="P37" s="25">
        <v>9.51</v>
      </c>
      <c r="Q37" s="11">
        <v>81.92</v>
      </c>
      <c r="R37" s="25">
        <v>9.51</v>
      </c>
      <c r="S37" s="7">
        <v>67.61</v>
      </c>
      <c r="T37" s="7">
        <v>2.81</v>
      </c>
      <c r="U37" s="7">
        <v>67.61</v>
      </c>
      <c r="V37" s="7">
        <v>2.81</v>
      </c>
      <c r="W37" s="10">
        <v>6</v>
      </c>
    </row>
    <row r="38" spans="1:23" x14ac:dyDescent="0.25">
      <c r="A38" s="12" t="s">
        <v>43</v>
      </c>
      <c r="B38" s="7">
        <f t="shared" si="6"/>
        <v>97.38</v>
      </c>
      <c r="C38" s="7">
        <f t="shared" si="6"/>
        <v>97.38</v>
      </c>
      <c r="D38" s="11">
        <f t="shared" si="7"/>
        <v>84.37</v>
      </c>
      <c r="E38" s="11">
        <f t="shared" si="7"/>
        <v>84.37</v>
      </c>
      <c r="F38" s="7">
        <v>64.89</v>
      </c>
      <c r="G38" s="7">
        <v>64.89</v>
      </c>
      <c r="H38" s="10">
        <v>6</v>
      </c>
      <c r="J38" s="12" t="s">
        <v>43</v>
      </c>
      <c r="K38" s="7">
        <v>93.29</v>
      </c>
      <c r="L38" s="7">
        <v>5.69</v>
      </c>
      <c r="M38" s="7">
        <v>93.29</v>
      </c>
      <c r="N38" s="7">
        <v>5.69</v>
      </c>
      <c r="O38" s="11">
        <v>81.92</v>
      </c>
      <c r="P38" s="25">
        <v>9.51</v>
      </c>
      <c r="Q38" s="11">
        <v>81.92</v>
      </c>
      <c r="R38" s="25">
        <v>9.51</v>
      </c>
      <c r="S38" s="7">
        <v>67.61</v>
      </c>
      <c r="T38" s="7">
        <v>2.81</v>
      </c>
      <c r="U38" s="7">
        <v>67.61</v>
      </c>
      <c r="V38" s="7">
        <v>2.81</v>
      </c>
      <c r="W38" s="10">
        <v>6</v>
      </c>
    </row>
    <row r="39" spans="1:23" x14ac:dyDescent="0.25">
      <c r="A39" s="4" t="s">
        <v>44</v>
      </c>
      <c r="B39" s="17">
        <f t="shared" ref="B39:H39" si="8">SUM(B5:B38)</f>
        <v>3310.9200000000023</v>
      </c>
      <c r="C39" s="17">
        <f t="shared" si="8"/>
        <v>3310.9200000000023</v>
      </c>
      <c r="D39" s="17">
        <f t="shared" si="8"/>
        <v>2615.469999999998</v>
      </c>
      <c r="E39" s="17">
        <f t="shared" si="8"/>
        <v>2615.469999999998</v>
      </c>
      <c r="F39" s="17">
        <f t="shared" si="8"/>
        <v>1881.8100000000013</v>
      </c>
      <c r="G39" s="17">
        <f t="shared" si="8"/>
        <v>1881.8100000000013</v>
      </c>
      <c r="H39" s="18">
        <f t="shared" si="8"/>
        <v>188</v>
      </c>
      <c r="J39" s="4" t="s">
        <v>44</v>
      </c>
      <c r="K39" s="26">
        <f t="shared" ref="K39:W39" si="9">SUM(K5:K38)</f>
        <v>3171.8599999999992</v>
      </c>
      <c r="L39" s="26">
        <f t="shared" si="9"/>
        <v>193.45999999999995</v>
      </c>
      <c r="M39" s="26">
        <f t="shared" si="9"/>
        <v>3171.8599999999992</v>
      </c>
      <c r="N39" s="26">
        <f t="shared" si="9"/>
        <v>193.45999999999995</v>
      </c>
      <c r="O39" s="26">
        <f t="shared" si="9"/>
        <v>2539.5200000000009</v>
      </c>
      <c r="P39" s="26">
        <f t="shared" si="9"/>
        <v>170.39999999999998</v>
      </c>
      <c r="Q39" s="26">
        <f t="shared" si="9"/>
        <v>2539.5200000000009</v>
      </c>
      <c r="R39" s="26">
        <f t="shared" si="9"/>
        <v>170.39999999999998</v>
      </c>
      <c r="S39" s="26">
        <f t="shared" si="9"/>
        <v>1960.6899999999987</v>
      </c>
      <c r="T39" s="26">
        <f t="shared" si="9"/>
        <v>81.490000000000023</v>
      </c>
      <c r="U39" s="26">
        <f t="shared" si="9"/>
        <v>1960.6899999999987</v>
      </c>
      <c r="V39" s="26">
        <f t="shared" si="9"/>
        <v>81.490000000000023</v>
      </c>
      <c r="W39" s="18">
        <f t="shared" si="9"/>
        <v>188</v>
      </c>
    </row>
    <row r="40" spans="1:23" x14ac:dyDescent="0.25">
      <c r="A40" s="19" t="s">
        <v>45</v>
      </c>
      <c r="B40" s="53">
        <f>B39+C39+D39+E39+F39+G39</f>
        <v>15616.400000000003</v>
      </c>
      <c r="C40" s="54"/>
      <c r="D40" s="54"/>
      <c r="E40" s="54"/>
      <c r="F40" s="54"/>
      <c r="G40" s="55"/>
      <c r="H40" s="20"/>
      <c r="J40" s="19" t="s">
        <v>45</v>
      </c>
      <c r="K40" s="30">
        <f>SUM(K39:V39)</f>
        <v>16234.839999999997</v>
      </c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27"/>
      <c r="W40" s="20"/>
    </row>
    <row r="44" spans="1:23" x14ac:dyDescent="0.25">
      <c r="R44">
        <v>9.51</v>
      </c>
    </row>
    <row r="45" spans="1:23" x14ac:dyDescent="0.25">
      <c r="R45">
        <f>R44*10.764</f>
        <v>102.36563999999998</v>
      </c>
    </row>
  </sheetData>
  <mergeCells count="20">
    <mergeCell ref="B40:G40"/>
    <mergeCell ref="A1:H1"/>
    <mergeCell ref="A2:A3"/>
    <mergeCell ref="B2:C2"/>
    <mergeCell ref="D2:E2"/>
    <mergeCell ref="F2:G2"/>
    <mergeCell ref="H2:H3"/>
    <mergeCell ref="J1:W1"/>
    <mergeCell ref="J2:J3"/>
    <mergeCell ref="K2:N2"/>
    <mergeCell ref="O2:R2"/>
    <mergeCell ref="S2:V2"/>
    <mergeCell ref="W2:W3"/>
    <mergeCell ref="U4:V4"/>
    <mergeCell ref="K40:U40"/>
    <mergeCell ref="K4:L4"/>
    <mergeCell ref="M4:N4"/>
    <mergeCell ref="O4:P4"/>
    <mergeCell ref="Q4:R4"/>
    <mergeCell ref="S4:T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RERA 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 Kirodian</dc:creator>
  <cp:lastModifiedBy>Vinita Surve</cp:lastModifiedBy>
  <dcterms:created xsi:type="dcterms:W3CDTF">2024-09-16T09:54:56Z</dcterms:created>
  <dcterms:modified xsi:type="dcterms:W3CDTF">2024-10-22T11:17:35Z</dcterms:modified>
</cp:coreProperties>
</file>