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HARISH MOOLCHANDANI  - SBI\"/>
    </mc:Choice>
  </mc:AlternateContent>
  <xr:revisionPtr revIDLastSave="0" documentId="13_ncr:1_{DC96E244-5F48-4564-ABEA-3051D576A1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4" i="16" l="1"/>
  <c r="R9" i="15"/>
  <c r="S13" i="14"/>
  <c r="S12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<sst xmlns="http://schemas.openxmlformats.org/spreadsheetml/2006/main" count="49" uniqueCount="43">
  <si>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</si>
  <si>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</si>
  <si>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</si>
  <si>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</si>
  <si>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</si>
  <si>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</si>
  <si>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</si>
  <si>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</si>
  <si>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</si>
  <si>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</si>
  <si>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</si>
  <si>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</si>
  <si>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</si>
  <si>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</si>
  <si>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</si>
  <si>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</si>
  <si>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</si>
  <si>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</si>
  <si>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</si>
  <si>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</si>
  <si>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</si>
  <si>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</si>
  <si>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</si>
  <si>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</si>
  <si>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</si>
  <si>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</si>
  <si>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</si>
  <si>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</si>
  <si>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</si>
  <si>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</si>
  <si>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</si>
  <si>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</si>
  <si>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</si>
  <si>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</si>
  <si>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</si>
  <si>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</si>
  <si>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</si>
  <si>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</si>
  <si>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</si>
  <si>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</si>
  <si>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</si>
  <si>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site</t>
  </si>
  <si>
    <t>State Bank of India ( Habibganj Branch )  -  HARISH MOOLCHANDANI &amp; MRS. RACHNA MOOLCHANDAN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</si>
</sst>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37</xdr:row>
      <xdr:rowOff>48552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256F4-1B8B-4DF7-A3D8-0CD31DDAC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6639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41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373C9-8DE8-42C2-B9E3-20CC8042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82CAE-3D1A-4DFB-B030-E1E261FA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7306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0B2CD-337F-47BC-920B-C8BAF20F8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63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429621</xdr:colOff>
      <xdr:row>54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AFAE9-19FF-4753-86F8-1AA140BE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35221" cy="9050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362936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4B95D-DACC-41AF-9C26-BC4CEFEB0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68536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FC70C-28F5-4EDD-B553-5A485980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0E754-63F9-4D39-9EA0-311F7D2A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887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51" sqref="W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1215.8333333333335</v>
      </c>
      <c r="C3" s="4">
        <f>B3*1.2</f>
        <v>1459.0000000000002</v>
      </c>
      <c r="D3" s="4">
        <f t="shared" ref="D3:D14" si="2">C3*1.2</f>
        <v>1750.8000000000002</v>
      </c>
      <c r="E3" s="5">
        <f t="shared" ref="E3:E14" si="3">R3</f>
        <v>28600000</v>
      </c>
      <c r="F3" s="9">
        <f t="shared" ref="F3:F14" si="4">ROUND((E3/B3),0)</f>
        <v>23523</v>
      </c>
      <c r="G3" s="9">
        <f t="shared" ref="G3:G14" si="5">ROUND((E3/C3),0)</f>
        <v>19602</v>
      </c>
      <c r="H3" s="9">
        <f t="shared" ref="H3:H14" si="6">ROUND((E3/D3),0)</f>
        <v>16335</v>
      </c>
      <c r="I3" s="4" t="e">
        <f>#REF!</f>
        <v>#REF!</v>
      </c>
      <c r="J3" s="4">
        <f t="shared" ref="J3:J14" si="7">S3</f>
        <v>0</v>
      </c>
      <c r="O3">
        <v>0</v>
      </c>
      <c r="P3">
        <v>1459</v>
      </c>
      <c r="Q3">
        <f t="shared" ref="P3:Q14" si="8">P3/1.2</f>
        <v>1215.8333333333335</v>
      </c>
      <c r="R3" s="2">
        <v>28600000</v>
      </c>
    </row>
    <row r="4" spans="1:20" x14ac:dyDescent="0.25">
      <c r="A4" s="4">
        <f t="shared" ref="A4:A9" si="9">N4</f>
        <v>0</v>
      </c>
      <c r="B4" s="4">
        <f t="shared" ref="B4:B9" si="10">Q4</f>
        <v>1242.5</v>
      </c>
      <c r="C4" s="4">
        <f t="shared" ref="C4:C9" si="11">B4*1.2</f>
        <v>1491</v>
      </c>
      <c r="D4" s="4">
        <f t="shared" ref="D4:D9" si="12">C4*1.2</f>
        <v>1789.2</v>
      </c>
      <c r="E4" s="5">
        <f t="shared" ref="E4:E9" si="13">R4</f>
        <v>22500000</v>
      </c>
      <c r="F4" s="9">
        <f t="shared" ref="F4:F9" si="14">ROUND((E4/B4),0)</f>
        <v>18109</v>
      </c>
      <c r="G4" s="9">
        <f t="shared" ref="G4:G9" si="15">ROUND((E4/C4),0)</f>
        <v>15091</v>
      </c>
      <c r="H4" s="9">
        <f t="shared" ref="H4:H9" si="16">ROUND((E4/D4),0)</f>
        <v>12575</v>
      </c>
      <c r="I4" s="4" t="e">
        <f>#REF!</f>
        <v>#REF!</v>
      </c>
      <c r="J4" s="4">
        <f t="shared" ref="J4:J9" si="17">S4</f>
        <v>0</v>
      </c>
      <c r="O4">
        <v>0</v>
      </c>
      <c r="P4">
        <v>1491</v>
      </c>
      <c r="Q4">
        <f t="shared" ref="Q4:Q9" si="18">P4/1.2</f>
        <v>1242.5</v>
      </c>
      <c r="R4" s="2">
        <v>22500000</v>
      </c>
    </row>
    <row r="5" spans="1:20" x14ac:dyDescent="0.25">
      <c r="A5" s="4">
        <f t="shared" si="9"/>
        <v>0</v>
      </c>
      <c r="B5" s="4">
        <f t="shared" si="10"/>
        <v>1242.5</v>
      </c>
      <c r="C5" s="4">
        <f t="shared" si="11"/>
        <v>1491</v>
      </c>
      <c r="D5" s="4">
        <f t="shared" si="12"/>
        <v>1789.2</v>
      </c>
      <c r="E5" s="5">
        <f t="shared" si="13"/>
        <v>23750000</v>
      </c>
      <c r="F5" s="9">
        <f t="shared" si="14"/>
        <v>19115</v>
      </c>
      <c r="G5" s="9">
        <f t="shared" si="15"/>
        <v>15929</v>
      </c>
      <c r="H5" s="9">
        <f t="shared" si="16"/>
        <v>13274</v>
      </c>
      <c r="I5" s="4" t="e">
        <f>#REF!</f>
        <v>#REF!</v>
      </c>
      <c r="J5" s="4">
        <f t="shared" si="17"/>
        <v>0</v>
      </c>
      <c r="O5">
        <v>0</v>
      </c>
      <c r="P5">
        <v>1491</v>
      </c>
      <c r="Q5">
        <f t="shared" si="18"/>
        <v>1242.5</v>
      </c>
      <c r="R5" s="2">
        <v>23750000</v>
      </c>
    </row>
    <row r="6" spans="1:20" x14ac:dyDescent="0.25">
      <c r="A6" s="4">
        <f t="shared" si="9"/>
        <v>0</v>
      </c>
      <c r="B6" s="4">
        <f t="shared" si="10"/>
        <v>1215.8333333333335</v>
      </c>
      <c r="C6" s="4">
        <f t="shared" si="11"/>
        <v>1459.0000000000002</v>
      </c>
      <c r="D6" s="4">
        <f t="shared" si="12"/>
        <v>1750.8000000000002</v>
      </c>
      <c r="E6" s="5">
        <f t="shared" si="13"/>
        <v>26855694</v>
      </c>
      <c r="F6" s="9">
        <f t="shared" si="14"/>
        <v>22088</v>
      </c>
      <c r="G6" s="9">
        <f t="shared" si="15"/>
        <v>18407</v>
      </c>
      <c r="H6" s="9">
        <f t="shared" si="16"/>
        <v>15339</v>
      </c>
      <c r="I6" s="4" t="e">
        <f>#REF!</f>
        <v>#REF!</v>
      </c>
      <c r="J6" s="4">
        <f t="shared" si="17"/>
        <v>0</v>
      </c>
      <c r="O6">
        <v>0</v>
      </c>
      <c r="P6">
        <v>1459</v>
      </c>
      <c r="Q6">
        <f t="shared" si="18"/>
        <v>1215.8333333333335</v>
      </c>
      <c r="R6" s="2">
        <v>26855694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4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1625</v>
      </c>
      <c r="C16" s="4">
        <f>B16*1.2</f>
        <v>1950</v>
      </c>
      <c r="D16" s="4">
        <f t="shared" ref="D16:D28" si="34">C16*1.2</f>
        <v>2340</v>
      </c>
      <c r="E16" s="5">
        <f t="shared" ref="E16:E28" si="35">R16</f>
        <v>39900000</v>
      </c>
      <c r="F16" s="9">
        <f t="shared" ref="F16:F28" si="36">ROUND((E16/B16),0)</f>
        <v>24554</v>
      </c>
      <c r="G16" s="9">
        <f t="shared" ref="G16:G28" si="37">ROUND((E16/C16),0)</f>
        <v>20462</v>
      </c>
      <c r="H16" s="9">
        <f t="shared" ref="H16:H28" si="38">ROUND((E16/D16),0)</f>
        <v>17051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1625</v>
      </c>
      <c r="R16" s="2">
        <v>39900000</v>
      </c>
    </row>
    <row r="17" spans="1:24" x14ac:dyDescent="0.25">
      <c r="A17" s="4">
        <f t="shared" si="32"/>
        <v>0</v>
      </c>
      <c r="B17" s="4">
        <f t="shared" si="33"/>
        <v>1000</v>
      </c>
      <c r="C17" s="4">
        <f t="shared" ref="C17:C28" si="41">B17*1.2</f>
        <v>1200</v>
      </c>
      <c r="D17" s="4">
        <f t="shared" si="34"/>
        <v>1440</v>
      </c>
      <c r="E17" s="5">
        <f t="shared" si="35"/>
        <v>31000000</v>
      </c>
      <c r="F17" s="9">
        <f t="shared" si="36"/>
        <v>31000</v>
      </c>
      <c r="G17" s="9">
        <f t="shared" si="37"/>
        <v>25833</v>
      </c>
      <c r="H17" s="9">
        <f t="shared" si="38"/>
        <v>21528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1000</v>
      </c>
      <c r="R17" s="2">
        <v>31000000</v>
      </c>
    </row>
    <row r="18" spans="1:24" x14ac:dyDescent="0.25">
      <c r="A18" s="4">
        <f t="shared" si="32"/>
        <v>0</v>
      </c>
      <c r="B18" s="4">
        <f t="shared" si="33"/>
        <v>1000</v>
      </c>
      <c r="C18" s="4">
        <f t="shared" si="41"/>
        <v>1200</v>
      </c>
      <c r="D18" s="4">
        <f t="shared" si="34"/>
        <v>1440</v>
      </c>
      <c r="E18" s="5">
        <f t="shared" si="35"/>
        <v>27500000</v>
      </c>
      <c r="F18" s="9">
        <f t="shared" si="36"/>
        <v>27500</v>
      </c>
      <c r="G18" s="9">
        <f t="shared" si="37"/>
        <v>22917</v>
      </c>
      <c r="H18" s="9">
        <f t="shared" si="38"/>
        <v>19097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1000</v>
      </c>
      <c r="R18" s="2">
        <v>27500000</v>
      </c>
    </row>
    <row r="19" spans="1:24" x14ac:dyDescent="0.25">
      <c r="A19" s="4">
        <f t="shared" si="32"/>
        <v>0</v>
      </c>
      <c r="B19" s="4">
        <f t="shared" si="33"/>
        <v>1625</v>
      </c>
      <c r="C19" s="4">
        <f t="shared" si="41"/>
        <v>1950</v>
      </c>
      <c r="D19" s="4">
        <f t="shared" si="34"/>
        <v>2340</v>
      </c>
      <c r="E19" s="5">
        <f t="shared" si="35"/>
        <v>39900000</v>
      </c>
      <c r="F19" s="9">
        <f t="shared" si="36"/>
        <v>24554</v>
      </c>
      <c r="G19" s="9">
        <f t="shared" si="37"/>
        <v>20462</v>
      </c>
      <c r="H19" s="9">
        <f t="shared" si="38"/>
        <v>17051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1625</v>
      </c>
      <c r="R19" s="2">
        <v>39900000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1215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50</v>
      </c>
      <c r="X34" s="41">
        <v>2014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42</v>
      </c>
      <c r="Q36" s="43"/>
      <c r="R36" s="43"/>
      <c r="S36" s="43"/>
      <c r="T36" s="44"/>
      <c r="U36" s="21" t="s">
        <v>20</v>
      </c>
      <c r="V36" s="23"/>
      <c r="W36" s="24">
        <f>90*W33/W35</f>
        <v>15</v>
      </c>
      <c r="X36" s="24"/>
    </row>
    <row r="37" spans="15:25" ht="15.75" x14ac:dyDescent="0.25">
      <c r="U37" s="17"/>
      <c r="V37" s="26"/>
      <c r="W37" s="27">
        <f>W36%</f>
        <v>0.15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24625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1215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29919375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26927437.5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23935500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3037500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62332.03125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S44"/>
  <sheetViews>
    <sheetView zoomScaleNormal="100" workbookViewId="0">
      <selection activeCell="S13" sqref="S13"/>
    </sheetView>
  </sheetViews>
  <sheetFormatPr defaultRowHeight="15" x14ac:dyDescent="0.25"/>
  <sheetData>
    <row r="12" spans="18:19" x14ac:dyDescent="0.25">
      <c r="R12">
        <v>135.5</v>
      </c>
      <c r="S12">
        <f>R12*10.764</f>
        <v>1458.5219999999999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3:S13"/>
  <sheetViews>
    <sheetView topLeftCell="A6" workbookViewId="0">
      <selection activeCell="S14" sqref="S14"/>
    </sheetView>
  </sheetViews>
  <sheetFormatPr defaultRowHeight="15" x14ac:dyDescent="0.25"/>
  <sheetData>
    <row r="13" spans="18:19" x14ac:dyDescent="0.25">
      <c r="R13">
        <v>138.51</v>
      </c>
      <c r="S13">
        <f>R13*10.764</f>
        <v>1490.9216399999998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"/>
  <sheetViews>
    <sheetView zoomScaleNormal="100" workbookViewId="0">
      <selection activeCell="R10" sqref="R10"/>
    </sheetView>
  </sheetViews>
  <sheetFormatPr defaultRowHeight="15" x14ac:dyDescent="0.25"/>
  <sheetData>
    <row r="2" spans="1:18" x14ac:dyDescent="0.25">
      <c r="A2" s="6"/>
    </row>
    <row r="9" spans="1:18" x14ac:dyDescent="0.25">
      <c r="Q9">
        <v>138.51</v>
      </c>
      <c r="R9">
        <f>Q9*10.764</f>
        <v>1490.9216399999998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4:T19"/>
  <sheetViews>
    <sheetView zoomScaleNormal="100" workbookViewId="0">
      <selection activeCell="T15" sqref="T15"/>
    </sheetView>
  </sheetViews>
  <sheetFormatPr defaultRowHeight="15" x14ac:dyDescent="0.25"/>
  <sheetData>
    <row r="14" spans="19:20" x14ac:dyDescent="0.25">
      <c r="S14">
        <v>135.5</v>
      </c>
      <c r="T14">
        <f>S14*10.764</f>
        <v>1458.5219999999999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2024-10-17T09:48:44Z</dcterms:modified>
</cp:coreProperties>
</file>