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Janta Sahkari Bank LTD\Dadar (W)\Naresh Ghadale\"/>
    </mc:Choice>
  </mc:AlternateContent>
  <xr:revisionPtr revIDLastSave="0" documentId="13_ncr:1_{F538BF79-8F56-49E0-9343-4482F740A650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H20" i="4" l="1"/>
  <c r="P6" i="4" l="1"/>
  <c r="P5" i="4"/>
  <c r="P4" i="4"/>
  <c r="Q12" i="4" l="1"/>
  <c r="P12" i="4"/>
  <c r="P11" i="4"/>
  <c r="Q11" i="4" s="1"/>
  <c r="Q10" i="4"/>
  <c r="P10" i="4"/>
  <c r="P9" i="4"/>
  <c r="Q9" i="4" s="1"/>
  <c r="Q8" i="4"/>
  <c r="P8" i="4"/>
  <c r="Q7" i="4"/>
  <c r="Q6" i="4"/>
  <c r="Q5" i="4"/>
  <c r="Q3" i="4"/>
  <c r="Q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<sst xmlns="http://schemas.openxmlformats.org/spreadsheetml/2006/main" count="23" uniqueCount="20">
  <si>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</si>
  <si>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</si>
  <si>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</si>
  <si>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</si>
  <si>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</si>
  <si>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</si>
  <si>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</si>
  <si>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</si>
  <si>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</si>
  <si>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</si>
  <si>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</si>
  <si>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</si>
  <si>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</si>
  <si>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A/1601 , 16th floor, Mahalaxmi S.R.A Co-Operative Housing Society Ltd Lokmanya Tilak Nagar P.B Road Worli Mumbai -400030</t>
  </si>
  <si>
    <t>ca</t>
  </si>
  <si>
    <t>rate on ca</t>
  </si>
  <si>
    <t>fmv</t>
  </si>
  <si>
    <t>30.08.24</t>
  </si>
  <si>
    <t>14.06.24</t>
  </si>
  <si>
    <t>10.05.24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</si>
</sst>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447674</xdr:colOff>
      <xdr:row>19</xdr:row>
      <xdr:rowOff>90299</xdr:rowOff>
    </xdr:from>
    <xdr:to>
      <xdr:col>26</xdr:col>
      <xdr:colOff>247649</xdr:colOff>
      <xdr:row>34</xdr:row>
      <xdr:rowOff>123825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DF0A75D-110E-46E3-B867-EDCF614B9E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829799" y="4281299"/>
          <a:ext cx="5553075" cy="289102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429876</xdr:colOff>
      <xdr:row>47</xdr:row>
      <xdr:rowOff>96449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D01D9EC-EE1B-4550-B548-4BEBBC46D4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64276" cy="859274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382244</xdr:colOff>
      <xdr:row>51</xdr:row>
      <xdr:rowOff>115512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56ECF05-65F8-4CF3-8DDD-7E4BDE1D1E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916644" cy="868801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277455</xdr:colOff>
      <xdr:row>46</xdr:row>
      <xdr:rowOff>115512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43BBBEB-4A94-4579-920E-368BFE7E5E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811855" cy="868801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46</xdr:row>
      <xdr:rowOff>76200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6D938BE-F386-4301-82F6-817FF08B2C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3153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409575</xdr:colOff>
      <xdr:row>49</xdr:row>
      <xdr:rowOff>114300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9C0CCE1-604A-4539-B7FF-0026FE9BFE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087975" cy="81153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409575</xdr:colOff>
      <xdr:row>42</xdr:row>
      <xdr:rowOff>142875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DE67C6F-E0A3-4BD1-8967-ABF1C8527E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087975" cy="81438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H20" sqref="H20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220.83333333333334</v>
      </c>
      <c r="C2" s="4">
        <f>B2*1.2</f>
        <v>265</v>
      </c>
      <c r="D2" s="4">
        <f t="shared" ref="D2:D13" si="2">C2*1.2</f>
        <v>318</v>
      </c>
      <c r="E2" s="5">
        <f t="shared" ref="E2:E13" si="3">R2</f>
        <v>10000000</v>
      </c>
      <c r="F2" s="10">
        <f t="shared" ref="F2:F13" si="4">ROUND((E2/B2),0)</f>
        <v>45283</v>
      </c>
      <c r="G2" s="10">
        <f t="shared" ref="G2:G13" si="5">ROUND((E2/C2),0)</f>
        <v>37736</v>
      </c>
      <c r="H2" s="10">
        <f t="shared" ref="H2:H13" si="6">ROUND((E2/D2),0)</f>
        <v>31447</v>
      </c>
      <c r="I2" s="4" t="e">
        <f>#REF!</f>
        <v>#REF!</v>
      </c>
      <c r="J2" s="4">
        <f t="shared" ref="J2:J13" si="7">S2</f>
        <v>0</v>
      </c>
      <c r="O2">
        <v>0</v>
      </c>
      <c r="P2">
        <v>265</v>
      </c>
      <c r="Q2">
        <f t="shared" ref="Q2:Q12" si="8">P2/1.2</f>
        <v>220.83333333333334</v>
      </c>
      <c r="R2" s="2">
        <v>10000000</v>
      </c>
      <c r="S2" s="8"/>
      <c r="T2" s="8"/>
    </row>
    <row r="3" spans="1:20" x14ac:dyDescent="0.25">
      <c r="A3" s="4">
        <f t="shared" si="0"/>
        <v>0</v>
      </c>
      <c r="B3" s="4">
        <f t="shared" si="1"/>
        <v>208.33333333333334</v>
      </c>
      <c r="C3" s="4">
        <f t="shared" ref="C3:C15" si="9">B3*1.2</f>
        <v>250</v>
      </c>
      <c r="D3" s="4">
        <f t="shared" si="2"/>
        <v>300</v>
      </c>
      <c r="E3" s="5">
        <f t="shared" si="3"/>
        <v>8000000</v>
      </c>
      <c r="F3" s="10">
        <f t="shared" si="4"/>
        <v>38400</v>
      </c>
      <c r="G3" s="10">
        <f t="shared" si="5"/>
        <v>32000</v>
      </c>
      <c r="H3" s="10">
        <f t="shared" si="6"/>
        <v>26667</v>
      </c>
      <c r="I3" s="4" t="e">
        <f>#REF!</f>
        <v>#REF!</v>
      </c>
      <c r="J3" s="4">
        <f t="shared" si="7"/>
        <v>0</v>
      </c>
      <c r="O3">
        <v>0</v>
      </c>
      <c r="P3">
        <v>250</v>
      </c>
      <c r="Q3">
        <f t="shared" si="8"/>
        <v>208.33333333333334</v>
      </c>
      <c r="R3" s="2">
        <v>8000000</v>
      </c>
      <c r="S3" s="8"/>
      <c r="T3" s="8"/>
    </row>
    <row r="4" spans="1:20" x14ac:dyDescent="0.25">
      <c r="A4" s="4">
        <f t="shared" si="0"/>
        <v>0</v>
      </c>
      <c r="B4" s="4">
        <f t="shared" si="1"/>
        <v>250</v>
      </c>
      <c r="C4" s="4">
        <f t="shared" si="9"/>
        <v>300</v>
      </c>
      <c r="D4" s="4">
        <f t="shared" si="2"/>
        <v>360</v>
      </c>
      <c r="E4" s="5">
        <f t="shared" si="3"/>
        <v>7200000</v>
      </c>
      <c r="F4" s="10">
        <f t="shared" si="4"/>
        <v>28800</v>
      </c>
      <c r="G4" s="10">
        <f t="shared" si="5"/>
        <v>24000</v>
      </c>
      <c r="H4" s="10">
        <f t="shared" si="6"/>
        <v>20000</v>
      </c>
      <c r="I4" s="4" t="e">
        <f>#REF!</f>
        <v>#REF!</v>
      </c>
      <c r="J4" s="4">
        <f t="shared" si="7"/>
        <v>0</v>
      </c>
      <c r="O4">
        <v>0</v>
      </c>
      <c r="P4">
        <f t="shared" ref="P4:P12" si="10">O4/1.2</f>
        <v>0</v>
      </c>
      <c r="Q4">
        <v>250</v>
      </c>
      <c r="R4" s="2">
        <v>7200000</v>
      </c>
      <c r="S4" s="8"/>
      <c r="T4" s="8"/>
    </row>
    <row r="5" spans="1:20" x14ac:dyDescent="0.25">
      <c r="A5" s="4">
        <f t="shared" si="0"/>
        <v>0</v>
      </c>
      <c r="B5" s="4">
        <f t="shared" si="1"/>
        <v>269.09999999999997</v>
      </c>
      <c r="C5" s="4">
        <f t="shared" si="9"/>
        <v>322.91999999999996</v>
      </c>
      <c r="D5" s="4">
        <f t="shared" si="2"/>
        <v>387.50399999999996</v>
      </c>
      <c r="E5" s="5">
        <f t="shared" si="3"/>
        <v>8350000</v>
      </c>
      <c r="F5" s="15">
        <f t="shared" si="4"/>
        <v>31029</v>
      </c>
      <c r="G5" s="15">
        <f t="shared" si="5"/>
        <v>25858</v>
      </c>
      <c r="H5" s="10">
        <f t="shared" si="6"/>
        <v>21548</v>
      </c>
      <c r="I5" s="4" t="e">
        <f>#REF!</f>
        <v>#REF!</v>
      </c>
      <c r="J5" s="4" t="str">
        <f t="shared" si="7"/>
        <v>30.08.24</v>
      </c>
      <c r="O5">
        <v>0</v>
      </c>
      <c r="P5">
        <f>30*10.764</f>
        <v>322.91999999999996</v>
      </c>
      <c r="Q5">
        <f t="shared" si="8"/>
        <v>269.09999999999997</v>
      </c>
      <c r="R5" s="2">
        <v>8350000</v>
      </c>
      <c r="S5" s="8" t="s">
        <v>17</v>
      </c>
      <c r="T5" s="8"/>
    </row>
    <row r="6" spans="1:20" x14ac:dyDescent="0.25">
      <c r="A6" s="4">
        <f t="shared" si="0"/>
        <v>0</v>
      </c>
      <c r="B6" s="4">
        <f t="shared" si="1"/>
        <v>269.09999999999997</v>
      </c>
      <c r="C6" s="4">
        <f t="shared" si="9"/>
        <v>322.91999999999996</v>
      </c>
      <c r="D6" s="4">
        <f t="shared" si="2"/>
        <v>387.50399999999996</v>
      </c>
      <c r="E6" s="5">
        <f t="shared" si="3"/>
        <v>7600000</v>
      </c>
      <c r="F6" s="15">
        <f t="shared" si="4"/>
        <v>28242</v>
      </c>
      <c r="G6" s="15">
        <f t="shared" si="5"/>
        <v>23535</v>
      </c>
      <c r="H6" s="10">
        <f t="shared" si="6"/>
        <v>19613</v>
      </c>
      <c r="I6" s="4" t="e">
        <f>#REF!</f>
        <v>#REF!</v>
      </c>
      <c r="J6" s="4" t="str">
        <f t="shared" si="7"/>
        <v>14.06.24</v>
      </c>
      <c r="O6">
        <v>0</v>
      </c>
      <c r="P6">
        <f>30*10.764</f>
        <v>322.91999999999996</v>
      </c>
      <c r="Q6">
        <f t="shared" si="8"/>
        <v>269.09999999999997</v>
      </c>
      <c r="R6" s="2">
        <v>7600000</v>
      </c>
      <c r="S6" s="8" t="s">
        <v>18</v>
      </c>
      <c r="T6" s="8"/>
    </row>
    <row r="7" spans="1:20" x14ac:dyDescent="0.25">
      <c r="A7" s="4">
        <f t="shared" si="0"/>
        <v>0</v>
      </c>
      <c r="B7" s="4">
        <f t="shared" si="1"/>
        <v>224.16666666666669</v>
      </c>
      <c r="C7" s="4">
        <f t="shared" si="9"/>
        <v>269</v>
      </c>
      <c r="D7" s="4">
        <f t="shared" si="2"/>
        <v>322.8</v>
      </c>
      <c r="E7" s="5">
        <f t="shared" si="3"/>
        <v>4950000</v>
      </c>
      <c r="F7" s="10">
        <f t="shared" si="4"/>
        <v>22082</v>
      </c>
      <c r="G7" s="10">
        <f t="shared" si="5"/>
        <v>18401</v>
      </c>
      <c r="H7" s="10">
        <f t="shared" si="6"/>
        <v>15335</v>
      </c>
      <c r="I7" s="4" t="e">
        <f>#REF!</f>
        <v>#REF!</v>
      </c>
      <c r="J7" s="4" t="str">
        <f t="shared" si="7"/>
        <v>10.05.24</v>
      </c>
      <c r="O7">
        <v>0</v>
      </c>
      <c r="P7">
        <v>269</v>
      </c>
      <c r="Q7">
        <f t="shared" si="8"/>
        <v>224.16666666666669</v>
      </c>
      <c r="R7" s="2">
        <v>4950000</v>
      </c>
      <c r="S7" s="8" t="s">
        <v>19</v>
      </c>
      <c r="T7" s="8"/>
    </row>
    <row r="8" spans="1:20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5">
        <f t="shared" si="3"/>
        <v>0</v>
      </c>
      <c r="F8" s="15" t="e">
        <f t="shared" si="4"/>
        <v>#DIV/0!</v>
      </c>
      <c r="G8" s="15" t="e">
        <f t="shared" si="5"/>
        <v>#DIV/0!</v>
      </c>
      <c r="H8" s="10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10"/>
        <v>0</v>
      </c>
      <c r="Q8">
        <f t="shared" si="8"/>
        <v>0</v>
      </c>
      <c r="R8" s="2">
        <v>0</v>
      </c>
      <c r="S8" s="8"/>
      <c r="T8" s="8"/>
    </row>
    <row r="9" spans="1:20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10" t="e">
        <f t="shared" si="4"/>
        <v>#DIV/0!</v>
      </c>
      <c r="G9" s="10" t="e">
        <f t="shared" si="5"/>
        <v>#DIV/0!</v>
      </c>
      <c r="H9" s="10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10"/>
        <v>0</v>
      </c>
      <c r="Q9">
        <f t="shared" si="8"/>
        <v>0</v>
      </c>
      <c r="R9" s="2">
        <v>0</v>
      </c>
      <c r="S9" s="8"/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10"/>
        <v>0</v>
      </c>
      <c r="Q10">
        <f t="shared" si="8"/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5" t="e">
        <f t="shared" si="4"/>
        <v>#DIV/0!</v>
      </c>
      <c r="G11" s="15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10"/>
        <v>0</v>
      </c>
      <c r="Q11">
        <f t="shared" si="8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10"/>
        <v>0</v>
      </c>
      <c r="Q12">
        <f t="shared" si="8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7:24" x14ac:dyDescent="0.25">
      <c r="G17" t="s">
        <v>13</v>
      </c>
    </row>
    <row r="18" spans="7:24" x14ac:dyDescent="0.25">
      <c r="G18" t="s">
        <v>14</v>
      </c>
      <c r="H18">
        <v>279</v>
      </c>
    </row>
    <row r="19" spans="7:24" x14ac:dyDescent="0.25">
      <c r="G19" t="s">
        <v>15</v>
      </c>
      <c r="H19">
        <v>28500</v>
      </c>
    </row>
    <row r="20" spans="7:24" x14ac:dyDescent="0.25">
      <c r="G20" t="s">
        <v>16</v>
      </c>
      <c r="H20">
        <f>H19*H18</f>
        <v>7951500</v>
      </c>
    </row>
    <row r="22" spans="7:24" x14ac:dyDescent="0.25">
      <c r="G22" s="6"/>
      <c r="H22" s="6"/>
    </row>
    <row r="24" spans="7:24" x14ac:dyDescent="0.25">
      <c r="P24" s="11"/>
      <c r="Q24" s="11"/>
      <c r="R24" s="13"/>
      <c r="T24" s="11"/>
      <c r="U24" s="11"/>
      <c r="V24" s="11"/>
      <c r="W24" s="11"/>
      <c r="X24" s="11"/>
    </row>
    <row r="25" spans="7:24" x14ac:dyDescent="0.25"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topLeftCell="B1"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2024-10-16T03:50:08Z</dcterms:modified>
</cp:coreProperties>
</file>