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Project\Mumbai Main Branch\Godrej Nurture - Tower 2\Builder Area\"/>
    </mc:Choice>
  </mc:AlternateContent>
  <xr:revisionPtr revIDLastSave="0" documentId="13_ncr:1_{62358457-E8F7-4463-BB5A-93372F87AF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handup_Tower 2_Inventory" sheetId="1" r:id="rId1"/>
    <sheet name="Bhandup_Tower 3_Inventory" sheetId="2" r:id="rId2"/>
    <sheet name="Pricing" sheetId="3" r:id="rId3"/>
  </sheets>
  <definedNames>
    <definedName name="_xlnm._FilterDatabase" localSheetId="0" hidden="1">'Bhandup_Tower 2_Inventory'!$B$2:$P$356</definedName>
    <definedName name="_xlnm._FilterDatabase" localSheetId="1" hidden="1">'Bhandup_Tower 3_Inventory'!$B$2:$P$348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6" i="2" l="1"/>
  <c r="L346" i="2" s="1"/>
  <c r="J346" i="2"/>
  <c r="H346" i="2"/>
  <c r="F346" i="2"/>
  <c r="J339" i="2"/>
  <c r="I324" i="2"/>
  <c r="J324" i="2" s="1"/>
  <c r="J323" i="2"/>
  <c r="I323" i="2"/>
  <c r="I331" i="2" s="1"/>
  <c r="I339" i="2" s="1"/>
  <c r="I347" i="2" s="1"/>
  <c r="J316" i="2"/>
  <c r="J315" i="2"/>
  <c r="J308" i="2"/>
  <c r="J307" i="2"/>
  <c r="J300" i="2"/>
  <c r="J299" i="2"/>
  <c r="J292" i="2"/>
  <c r="J291" i="2"/>
  <c r="J284" i="2"/>
  <c r="J283" i="2"/>
  <c r="J276" i="2"/>
  <c r="J275" i="2"/>
  <c r="J268" i="2"/>
  <c r="J267" i="2"/>
  <c r="J260" i="2"/>
  <c r="J259" i="2"/>
  <c r="J252" i="2"/>
  <c r="J251" i="2"/>
  <c r="J244" i="2"/>
  <c r="J243" i="2"/>
  <c r="J236" i="2"/>
  <c r="J235" i="2"/>
  <c r="J228" i="2"/>
  <c r="J227" i="2"/>
  <c r="J220" i="2"/>
  <c r="J219" i="2"/>
  <c r="J212" i="2"/>
  <c r="J211" i="2"/>
  <c r="J204" i="2"/>
  <c r="J203" i="2"/>
  <c r="J196" i="2"/>
  <c r="J195" i="2"/>
  <c r="J188" i="2"/>
  <c r="J187" i="2"/>
  <c r="E183" i="2"/>
  <c r="F183" i="2" s="1"/>
  <c r="J180" i="2"/>
  <c r="J179" i="2"/>
  <c r="E179" i="2"/>
  <c r="F179" i="2" s="1"/>
  <c r="D179" i="2"/>
  <c r="D187" i="2" s="1"/>
  <c r="D195" i="2" s="1"/>
  <c r="D203" i="2" s="1"/>
  <c r="D211" i="2" s="1"/>
  <c r="D219" i="2" s="1"/>
  <c r="D227" i="2" s="1"/>
  <c r="D235" i="2" s="1"/>
  <c r="D243" i="2" s="1"/>
  <c r="D251" i="2" s="1"/>
  <c r="D259" i="2" s="1"/>
  <c r="D267" i="2" s="1"/>
  <c r="D275" i="2" s="1"/>
  <c r="D283" i="2" s="1"/>
  <c r="D291" i="2" s="1"/>
  <c r="D299" i="2" s="1"/>
  <c r="D307" i="2" s="1"/>
  <c r="D315" i="2" s="1"/>
  <c r="D323" i="2" s="1"/>
  <c r="D331" i="2" s="1"/>
  <c r="D339" i="2" s="1"/>
  <c r="D347" i="2" s="1"/>
  <c r="F175" i="2"/>
  <c r="E175" i="2"/>
  <c r="D175" i="2"/>
  <c r="D183" i="2" s="1"/>
  <c r="D191" i="2" s="1"/>
  <c r="D199" i="2" s="1"/>
  <c r="D207" i="2" s="1"/>
  <c r="D215" i="2" s="1"/>
  <c r="D223" i="2" s="1"/>
  <c r="D231" i="2" s="1"/>
  <c r="D239" i="2" s="1"/>
  <c r="D247" i="2" s="1"/>
  <c r="D255" i="2" s="1"/>
  <c r="D263" i="2" s="1"/>
  <c r="D271" i="2" s="1"/>
  <c r="D279" i="2" s="1"/>
  <c r="D287" i="2" s="1"/>
  <c r="D295" i="2" s="1"/>
  <c r="D303" i="2" s="1"/>
  <c r="D311" i="2" s="1"/>
  <c r="D319" i="2" s="1"/>
  <c r="D327" i="2" s="1"/>
  <c r="D335" i="2" s="1"/>
  <c r="D343" i="2" s="1"/>
  <c r="J172" i="2"/>
  <c r="E172" i="2"/>
  <c r="F172" i="2" s="1"/>
  <c r="D172" i="2"/>
  <c r="D180" i="2" s="1"/>
  <c r="D188" i="2" s="1"/>
  <c r="D196" i="2" s="1"/>
  <c r="D204" i="2" s="1"/>
  <c r="D212" i="2" s="1"/>
  <c r="D220" i="2" s="1"/>
  <c r="D228" i="2" s="1"/>
  <c r="D236" i="2" s="1"/>
  <c r="D244" i="2" s="1"/>
  <c r="D252" i="2" s="1"/>
  <c r="D260" i="2" s="1"/>
  <c r="D268" i="2" s="1"/>
  <c r="D276" i="2" s="1"/>
  <c r="D284" i="2" s="1"/>
  <c r="D292" i="2" s="1"/>
  <c r="D300" i="2" s="1"/>
  <c r="D308" i="2" s="1"/>
  <c r="D316" i="2" s="1"/>
  <c r="D324" i="2" s="1"/>
  <c r="D332" i="2" s="1"/>
  <c r="D340" i="2" s="1"/>
  <c r="D348" i="2" s="1"/>
  <c r="J171" i="2"/>
  <c r="F171" i="2"/>
  <c r="E168" i="2"/>
  <c r="D168" i="2"/>
  <c r="D176" i="2" s="1"/>
  <c r="D184" i="2" s="1"/>
  <c r="D192" i="2" s="1"/>
  <c r="D200" i="2" s="1"/>
  <c r="D208" i="2" s="1"/>
  <c r="D216" i="2" s="1"/>
  <c r="D224" i="2" s="1"/>
  <c r="D232" i="2" s="1"/>
  <c r="D240" i="2" s="1"/>
  <c r="D248" i="2" s="1"/>
  <c r="D256" i="2" s="1"/>
  <c r="D264" i="2" s="1"/>
  <c r="D272" i="2" s="1"/>
  <c r="D280" i="2" s="1"/>
  <c r="D288" i="2" s="1"/>
  <c r="D296" i="2" s="1"/>
  <c r="D304" i="2" s="1"/>
  <c r="D312" i="2" s="1"/>
  <c r="D320" i="2" s="1"/>
  <c r="D328" i="2" s="1"/>
  <c r="D336" i="2" s="1"/>
  <c r="D344" i="2" s="1"/>
  <c r="F167" i="2"/>
  <c r="J164" i="2"/>
  <c r="J163" i="2"/>
  <c r="J156" i="2"/>
  <c r="J155" i="2"/>
  <c r="J148" i="2"/>
  <c r="J147" i="2"/>
  <c r="J140" i="2"/>
  <c r="J139" i="2"/>
  <c r="J132" i="2"/>
  <c r="J131" i="2"/>
  <c r="J124" i="2"/>
  <c r="J123" i="2"/>
  <c r="D121" i="2"/>
  <c r="D177" i="2" s="1"/>
  <c r="J116" i="2"/>
  <c r="J115" i="2"/>
  <c r="J108" i="2"/>
  <c r="J107" i="2"/>
  <c r="J100" i="2"/>
  <c r="J99" i="2"/>
  <c r="J92" i="2"/>
  <c r="J91" i="2"/>
  <c r="J84" i="2"/>
  <c r="J83" i="2"/>
  <c r="J76" i="2"/>
  <c r="J75" i="2"/>
  <c r="D70" i="2"/>
  <c r="J68" i="2"/>
  <c r="J67" i="2"/>
  <c r="D66" i="2"/>
  <c r="J60" i="2"/>
  <c r="J59" i="2"/>
  <c r="J52" i="2"/>
  <c r="J51" i="2"/>
  <c r="J44" i="2"/>
  <c r="J43" i="2"/>
  <c r="J36" i="2"/>
  <c r="J35" i="2"/>
  <c r="J28" i="2"/>
  <c r="J27" i="2"/>
  <c r="J23" i="2"/>
  <c r="I23" i="2"/>
  <c r="I31" i="2" s="1"/>
  <c r="I39" i="2" s="1"/>
  <c r="G23" i="2"/>
  <c r="G31" i="2" s="1"/>
  <c r="E23" i="2"/>
  <c r="F23" i="2" s="1"/>
  <c r="D23" i="2"/>
  <c r="D31" i="2" s="1"/>
  <c r="D39" i="2" s="1"/>
  <c r="D47" i="2" s="1"/>
  <c r="D55" i="2" s="1"/>
  <c r="D63" i="2" s="1"/>
  <c r="D71" i="2" s="1"/>
  <c r="D79" i="2" s="1"/>
  <c r="D87" i="2" s="1"/>
  <c r="D95" i="2" s="1"/>
  <c r="D103" i="2" s="1"/>
  <c r="D111" i="2" s="1"/>
  <c r="D119" i="2" s="1"/>
  <c r="D127" i="2" s="1"/>
  <c r="D135" i="2" s="1"/>
  <c r="D143" i="2" s="1"/>
  <c r="D151" i="2" s="1"/>
  <c r="D159" i="2" s="1"/>
  <c r="J20" i="2"/>
  <c r="O19" i="2"/>
  <c r="O27" i="2" s="1"/>
  <c r="O35" i="2" s="1"/>
  <c r="O43" i="2" s="1"/>
  <c r="O51" i="2" s="1"/>
  <c r="O59" i="2" s="1"/>
  <c r="O67" i="2" s="1"/>
  <c r="O75" i="2" s="1"/>
  <c r="O83" i="2" s="1"/>
  <c r="O91" i="2" s="1"/>
  <c r="O99" i="2" s="1"/>
  <c r="O107" i="2" s="1"/>
  <c r="O115" i="2" s="1"/>
  <c r="O123" i="2" s="1"/>
  <c r="O131" i="2" s="1"/>
  <c r="O139" i="2" s="1"/>
  <c r="O147" i="2" s="1"/>
  <c r="O155" i="2" s="1"/>
  <c r="O163" i="2" s="1"/>
  <c r="O171" i="2" s="1"/>
  <c r="O179" i="2" s="1"/>
  <c r="O187" i="2" s="1"/>
  <c r="O195" i="2" s="1"/>
  <c r="O203" i="2" s="1"/>
  <c r="O211" i="2" s="1"/>
  <c r="O219" i="2" s="1"/>
  <c r="O227" i="2" s="1"/>
  <c r="O235" i="2" s="1"/>
  <c r="O243" i="2" s="1"/>
  <c r="O251" i="2" s="1"/>
  <c r="O259" i="2" s="1"/>
  <c r="O267" i="2" s="1"/>
  <c r="O275" i="2" s="1"/>
  <c r="O283" i="2" s="1"/>
  <c r="O291" i="2" s="1"/>
  <c r="O299" i="2" s="1"/>
  <c r="O307" i="2" s="1"/>
  <c r="O315" i="2" s="1"/>
  <c r="O323" i="2" s="1"/>
  <c r="O331" i="2" s="1"/>
  <c r="O339" i="2" s="1"/>
  <c r="O347" i="2" s="1"/>
  <c r="N19" i="2"/>
  <c r="N27" i="2" s="1"/>
  <c r="N35" i="2" s="1"/>
  <c r="N43" i="2" s="1"/>
  <c r="N51" i="2" s="1"/>
  <c r="N59" i="2" s="1"/>
  <c r="N67" i="2" s="1"/>
  <c r="N75" i="2" s="1"/>
  <c r="N83" i="2" s="1"/>
  <c r="N91" i="2" s="1"/>
  <c r="N99" i="2" s="1"/>
  <c r="N107" i="2" s="1"/>
  <c r="N115" i="2" s="1"/>
  <c r="N123" i="2" s="1"/>
  <c r="N131" i="2" s="1"/>
  <c r="N139" i="2" s="1"/>
  <c r="N147" i="2" s="1"/>
  <c r="N155" i="2" s="1"/>
  <c r="N163" i="2" s="1"/>
  <c r="N171" i="2" s="1"/>
  <c r="N179" i="2" s="1"/>
  <c r="N187" i="2" s="1"/>
  <c r="N195" i="2" s="1"/>
  <c r="N203" i="2" s="1"/>
  <c r="N211" i="2" s="1"/>
  <c r="N219" i="2" s="1"/>
  <c r="N227" i="2" s="1"/>
  <c r="N235" i="2" s="1"/>
  <c r="N243" i="2" s="1"/>
  <c r="N251" i="2" s="1"/>
  <c r="N259" i="2" s="1"/>
  <c r="N267" i="2" s="1"/>
  <c r="N275" i="2" s="1"/>
  <c r="N283" i="2" s="1"/>
  <c r="N291" i="2" s="1"/>
  <c r="N299" i="2" s="1"/>
  <c r="N307" i="2" s="1"/>
  <c r="N315" i="2" s="1"/>
  <c r="N323" i="2" s="1"/>
  <c r="N331" i="2" s="1"/>
  <c r="N339" i="2" s="1"/>
  <c r="N347" i="2" s="1"/>
  <c r="J19" i="2"/>
  <c r="G19" i="2"/>
  <c r="G27" i="2" s="1"/>
  <c r="G35" i="2" s="1"/>
  <c r="E19" i="2"/>
  <c r="E27" i="2" s="1"/>
  <c r="D19" i="2"/>
  <c r="D27" i="2" s="1"/>
  <c r="D35" i="2" s="1"/>
  <c r="D43" i="2" s="1"/>
  <c r="D51" i="2" s="1"/>
  <c r="D59" i="2" s="1"/>
  <c r="D67" i="2" s="1"/>
  <c r="D75" i="2" s="1"/>
  <c r="D83" i="2" s="1"/>
  <c r="D91" i="2" s="1"/>
  <c r="D99" i="2" s="1"/>
  <c r="D107" i="2" s="1"/>
  <c r="D115" i="2" s="1"/>
  <c r="D123" i="2" s="1"/>
  <c r="D131" i="2" s="1"/>
  <c r="D139" i="2" s="1"/>
  <c r="D147" i="2" s="1"/>
  <c r="D155" i="2" s="1"/>
  <c r="D163" i="2" s="1"/>
  <c r="O17" i="2"/>
  <c r="O25" i="2" s="1"/>
  <c r="O33" i="2" s="1"/>
  <c r="O41" i="2" s="1"/>
  <c r="O49" i="2" s="1"/>
  <c r="O57" i="2" s="1"/>
  <c r="O65" i="2" s="1"/>
  <c r="O73" i="2" s="1"/>
  <c r="O81" i="2" s="1"/>
  <c r="O89" i="2" s="1"/>
  <c r="O97" i="2" s="1"/>
  <c r="O105" i="2" s="1"/>
  <c r="O113" i="2" s="1"/>
  <c r="O121" i="2" s="1"/>
  <c r="O129" i="2" s="1"/>
  <c r="O137" i="2" s="1"/>
  <c r="O145" i="2" s="1"/>
  <c r="O153" i="2" s="1"/>
  <c r="O161" i="2" s="1"/>
  <c r="O169" i="2" s="1"/>
  <c r="O177" i="2" s="1"/>
  <c r="O185" i="2" s="1"/>
  <c r="O193" i="2" s="1"/>
  <c r="O201" i="2" s="1"/>
  <c r="O209" i="2" s="1"/>
  <c r="O217" i="2" s="1"/>
  <c r="O225" i="2" s="1"/>
  <c r="O233" i="2" s="1"/>
  <c r="O241" i="2" s="1"/>
  <c r="O249" i="2" s="1"/>
  <c r="O257" i="2" s="1"/>
  <c r="O265" i="2" s="1"/>
  <c r="O273" i="2" s="1"/>
  <c r="O281" i="2" s="1"/>
  <c r="O289" i="2" s="1"/>
  <c r="O297" i="2" s="1"/>
  <c r="O305" i="2" s="1"/>
  <c r="O313" i="2" s="1"/>
  <c r="O321" i="2" s="1"/>
  <c r="O329" i="2" s="1"/>
  <c r="O337" i="2" s="1"/>
  <c r="O345" i="2" s="1"/>
  <c r="N17" i="2"/>
  <c r="N25" i="2" s="1"/>
  <c r="N33" i="2" s="1"/>
  <c r="N41" i="2" s="1"/>
  <c r="N49" i="2" s="1"/>
  <c r="N57" i="2" s="1"/>
  <c r="N65" i="2" s="1"/>
  <c r="N73" i="2" s="1"/>
  <c r="N81" i="2" s="1"/>
  <c r="N89" i="2" s="1"/>
  <c r="N97" i="2" s="1"/>
  <c r="N105" i="2" s="1"/>
  <c r="N113" i="2" s="1"/>
  <c r="N121" i="2" s="1"/>
  <c r="N129" i="2" s="1"/>
  <c r="N137" i="2" s="1"/>
  <c r="N145" i="2" s="1"/>
  <c r="N153" i="2" s="1"/>
  <c r="N161" i="2" s="1"/>
  <c r="N169" i="2" s="1"/>
  <c r="N177" i="2" s="1"/>
  <c r="N185" i="2" s="1"/>
  <c r="N193" i="2" s="1"/>
  <c r="N201" i="2" s="1"/>
  <c r="N209" i="2" s="1"/>
  <c r="N217" i="2" s="1"/>
  <c r="N225" i="2" s="1"/>
  <c r="N233" i="2" s="1"/>
  <c r="N241" i="2" s="1"/>
  <c r="N249" i="2" s="1"/>
  <c r="N257" i="2" s="1"/>
  <c r="N265" i="2" s="1"/>
  <c r="N273" i="2" s="1"/>
  <c r="N281" i="2" s="1"/>
  <c r="N289" i="2" s="1"/>
  <c r="N297" i="2" s="1"/>
  <c r="N305" i="2" s="1"/>
  <c r="N313" i="2" s="1"/>
  <c r="N321" i="2" s="1"/>
  <c r="N329" i="2" s="1"/>
  <c r="N337" i="2" s="1"/>
  <c r="N345" i="2" s="1"/>
  <c r="I17" i="2"/>
  <c r="I25" i="2" s="1"/>
  <c r="G17" i="2"/>
  <c r="G25" i="2" s="1"/>
  <c r="H25" i="2" s="1"/>
  <c r="E17" i="2"/>
  <c r="E25" i="2" s="1"/>
  <c r="D17" i="2"/>
  <c r="D25" i="2" s="1"/>
  <c r="D33" i="2" s="1"/>
  <c r="D41" i="2" s="1"/>
  <c r="D49" i="2" s="1"/>
  <c r="D57" i="2" s="1"/>
  <c r="D73" i="2" s="1"/>
  <c r="J16" i="2"/>
  <c r="I16" i="2"/>
  <c r="I24" i="2" s="1"/>
  <c r="I32" i="2" s="1"/>
  <c r="G16" i="2"/>
  <c r="G24" i="2" s="1"/>
  <c r="E16" i="2"/>
  <c r="F16" i="2" s="1"/>
  <c r="D16" i="2"/>
  <c r="D24" i="2" s="1"/>
  <c r="D32" i="2" s="1"/>
  <c r="D40" i="2" s="1"/>
  <c r="D48" i="2" s="1"/>
  <c r="D56" i="2" s="1"/>
  <c r="D64" i="2" s="1"/>
  <c r="D72" i="2" s="1"/>
  <c r="D80" i="2" s="1"/>
  <c r="D88" i="2" s="1"/>
  <c r="D96" i="2" s="1"/>
  <c r="D104" i="2" s="1"/>
  <c r="D112" i="2" s="1"/>
  <c r="D120" i="2" s="1"/>
  <c r="D128" i="2" s="1"/>
  <c r="D136" i="2" s="1"/>
  <c r="D144" i="2" s="1"/>
  <c r="D152" i="2" s="1"/>
  <c r="D160" i="2" s="1"/>
  <c r="O15" i="2"/>
  <c r="O23" i="2" s="1"/>
  <c r="O31" i="2" s="1"/>
  <c r="O39" i="2" s="1"/>
  <c r="O47" i="2" s="1"/>
  <c r="O55" i="2" s="1"/>
  <c r="O63" i="2" s="1"/>
  <c r="O71" i="2" s="1"/>
  <c r="O79" i="2" s="1"/>
  <c r="O87" i="2" s="1"/>
  <c r="O95" i="2" s="1"/>
  <c r="O103" i="2" s="1"/>
  <c r="O111" i="2" s="1"/>
  <c r="O119" i="2" s="1"/>
  <c r="O127" i="2" s="1"/>
  <c r="O135" i="2" s="1"/>
  <c r="O143" i="2" s="1"/>
  <c r="O151" i="2" s="1"/>
  <c r="O159" i="2" s="1"/>
  <c r="O167" i="2" s="1"/>
  <c r="O175" i="2" s="1"/>
  <c r="O183" i="2" s="1"/>
  <c r="O191" i="2" s="1"/>
  <c r="O199" i="2" s="1"/>
  <c r="O207" i="2" s="1"/>
  <c r="O215" i="2" s="1"/>
  <c r="O223" i="2" s="1"/>
  <c r="O231" i="2" s="1"/>
  <c r="O239" i="2" s="1"/>
  <c r="O247" i="2" s="1"/>
  <c r="O255" i="2" s="1"/>
  <c r="O263" i="2" s="1"/>
  <c r="O271" i="2" s="1"/>
  <c r="O279" i="2" s="1"/>
  <c r="O287" i="2" s="1"/>
  <c r="O295" i="2" s="1"/>
  <c r="O303" i="2" s="1"/>
  <c r="O311" i="2" s="1"/>
  <c r="O319" i="2" s="1"/>
  <c r="O327" i="2" s="1"/>
  <c r="O335" i="2" s="1"/>
  <c r="O343" i="2" s="1"/>
  <c r="N15" i="2"/>
  <c r="N23" i="2" s="1"/>
  <c r="N31" i="2" s="1"/>
  <c r="N39" i="2" s="1"/>
  <c r="N47" i="2" s="1"/>
  <c r="N55" i="2" s="1"/>
  <c r="N63" i="2" s="1"/>
  <c r="N71" i="2" s="1"/>
  <c r="N79" i="2" s="1"/>
  <c r="N87" i="2" s="1"/>
  <c r="N95" i="2" s="1"/>
  <c r="N103" i="2" s="1"/>
  <c r="N111" i="2" s="1"/>
  <c r="N119" i="2" s="1"/>
  <c r="N127" i="2" s="1"/>
  <c r="N135" i="2" s="1"/>
  <c r="N143" i="2" s="1"/>
  <c r="N151" i="2" s="1"/>
  <c r="N159" i="2" s="1"/>
  <c r="N167" i="2" s="1"/>
  <c r="N175" i="2" s="1"/>
  <c r="N183" i="2" s="1"/>
  <c r="N191" i="2" s="1"/>
  <c r="N199" i="2" s="1"/>
  <c r="N207" i="2" s="1"/>
  <c r="N215" i="2" s="1"/>
  <c r="N223" i="2" s="1"/>
  <c r="N231" i="2" s="1"/>
  <c r="N239" i="2" s="1"/>
  <c r="N247" i="2" s="1"/>
  <c r="N255" i="2" s="1"/>
  <c r="N263" i="2" s="1"/>
  <c r="N271" i="2" s="1"/>
  <c r="N279" i="2" s="1"/>
  <c r="N287" i="2" s="1"/>
  <c r="N295" i="2" s="1"/>
  <c r="N303" i="2" s="1"/>
  <c r="N311" i="2" s="1"/>
  <c r="N319" i="2" s="1"/>
  <c r="N327" i="2" s="1"/>
  <c r="N335" i="2" s="1"/>
  <c r="N343" i="2" s="1"/>
  <c r="K15" i="2"/>
  <c r="L15" i="2" s="1"/>
  <c r="J15" i="2"/>
  <c r="H15" i="2"/>
  <c r="F15" i="2"/>
  <c r="D14" i="2"/>
  <c r="D22" i="2" s="1"/>
  <c r="D30" i="2" s="1"/>
  <c r="D38" i="2" s="1"/>
  <c r="D46" i="2" s="1"/>
  <c r="D54" i="2" s="1"/>
  <c r="D62" i="2" s="1"/>
  <c r="O13" i="2"/>
  <c r="O21" i="2" s="1"/>
  <c r="O29" i="2" s="1"/>
  <c r="O37" i="2" s="1"/>
  <c r="O45" i="2" s="1"/>
  <c r="O53" i="2" s="1"/>
  <c r="O61" i="2" s="1"/>
  <c r="O69" i="2" s="1"/>
  <c r="O77" i="2" s="1"/>
  <c r="O85" i="2" s="1"/>
  <c r="O93" i="2" s="1"/>
  <c r="O101" i="2" s="1"/>
  <c r="O109" i="2" s="1"/>
  <c r="O117" i="2" s="1"/>
  <c r="O125" i="2" s="1"/>
  <c r="O133" i="2" s="1"/>
  <c r="O141" i="2" s="1"/>
  <c r="O149" i="2" s="1"/>
  <c r="O157" i="2" s="1"/>
  <c r="O165" i="2" s="1"/>
  <c r="O173" i="2" s="1"/>
  <c r="O181" i="2" s="1"/>
  <c r="O189" i="2" s="1"/>
  <c r="O197" i="2" s="1"/>
  <c r="O205" i="2" s="1"/>
  <c r="O213" i="2" s="1"/>
  <c r="O221" i="2" s="1"/>
  <c r="O229" i="2" s="1"/>
  <c r="O237" i="2" s="1"/>
  <c r="O245" i="2" s="1"/>
  <c r="O253" i="2" s="1"/>
  <c r="O261" i="2" s="1"/>
  <c r="O269" i="2" s="1"/>
  <c r="O277" i="2" s="1"/>
  <c r="O285" i="2" s="1"/>
  <c r="O293" i="2" s="1"/>
  <c r="O301" i="2" s="1"/>
  <c r="O309" i="2" s="1"/>
  <c r="O317" i="2" s="1"/>
  <c r="O325" i="2" s="1"/>
  <c r="O333" i="2" s="1"/>
  <c r="O341" i="2" s="1"/>
  <c r="N13" i="2"/>
  <c r="N21" i="2" s="1"/>
  <c r="N29" i="2" s="1"/>
  <c r="N37" i="2" s="1"/>
  <c r="N45" i="2" s="1"/>
  <c r="N53" i="2" s="1"/>
  <c r="N61" i="2" s="1"/>
  <c r="N69" i="2" s="1"/>
  <c r="N77" i="2" s="1"/>
  <c r="N85" i="2" s="1"/>
  <c r="N93" i="2" s="1"/>
  <c r="N101" i="2" s="1"/>
  <c r="N109" i="2" s="1"/>
  <c r="N117" i="2" s="1"/>
  <c r="N125" i="2" s="1"/>
  <c r="N133" i="2" s="1"/>
  <c r="N141" i="2" s="1"/>
  <c r="N149" i="2" s="1"/>
  <c r="N157" i="2" s="1"/>
  <c r="N165" i="2" s="1"/>
  <c r="N173" i="2" s="1"/>
  <c r="N181" i="2" s="1"/>
  <c r="N189" i="2" s="1"/>
  <c r="N197" i="2" s="1"/>
  <c r="N205" i="2" s="1"/>
  <c r="N213" i="2" s="1"/>
  <c r="N221" i="2" s="1"/>
  <c r="N229" i="2" s="1"/>
  <c r="N237" i="2" s="1"/>
  <c r="N245" i="2" s="1"/>
  <c r="N253" i="2" s="1"/>
  <c r="N261" i="2" s="1"/>
  <c r="N269" i="2" s="1"/>
  <c r="N277" i="2" s="1"/>
  <c r="N285" i="2" s="1"/>
  <c r="N293" i="2" s="1"/>
  <c r="N301" i="2" s="1"/>
  <c r="N309" i="2" s="1"/>
  <c r="N317" i="2" s="1"/>
  <c r="N325" i="2" s="1"/>
  <c r="N333" i="2" s="1"/>
  <c r="N341" i="2" s="1"/>
  <c r="M13" i="2"/>
  <c r="M21" i="2" s="1"/>
  <c r="M29" i="2" s="1"/>
  <c r="M37" i="2" s="1"/>
  <c r="M45" i="2" s="1"/>
  <c r="M53" i="2" s="1"/>
  <c r="M61" i="2" s="1"/>
  <c r="M69" i="2" s="1"/>
  <c r="M77" i="2" s="1"/>
  <c r="M85" i="2" s="1"/>
  <c r="M93" i="2" s="1"/>
  <c r="M101" i="2" s="1"/>
  <c r="M109" i="2" s="1"/>
  <c r="M117" i="2" s="1"/>
  <c r="M125" i="2" s="1"/>
  <c r="M133" i="2" s="1"/>
  <c r="M141" i="2" s="1"/>
  <c r="M149" i="2" s="1"/>
  <c r="M157" i="2" s="1"/>
  <c r="M165" i="2" s="1"/>
  <c r="M173" i="2" s="1"/>
  <c r="M181" i="2" s="1"/>
  <c r="M189" i="2" s="1"/>
  <c r="M197" i="2" s="1"/>
  <c r="M205" i="2" s="1"/>
  <c r="M213" i="2" s="1"/>
  <c r="M221" i="2" s="1"/>
  <c r="M229" i="2" s="1"/>
  <c r="M237" i="2" s="1"/>
  <c r="M245" i="2" s="1"/>
  <c r="M253" i="2" s="1"/>
  <c r="M261" i="2" s="1"/>
  <c r="M269" i="2" s="1"/>
  <c r="M277" i="2" s="1"/>
  <c r="M285" i="2" s="1"/>
  <c r="M293" i="2" s="1"/>
  <c r="M301" i="2" s="1"/>
  <c r="M309" i="2" s="1"/>
  <c r="M317" i="2" s="1"/>
  <c r="M325" i="2" s="1"/>
  <c r="M333" i="2" s="1"/>
  <c r="M341" i="2" s="1"/>
  <c r="D13" i="2"/>
  <c r="D21" i="2" s="1"/>
  <c r="D29" i="2" s="1"/>
  <c r="D37" i="2" s="1"/>
  <c r="D45" i="2" s="1"/>
  <c r="D53" i="2" s="1"/>
  <c r="D61" i="2" s="1"/>
  <c r="C13" i="2"/>
  <c r="C21" i="2" s="1"/>
  <c r="C29" i="2" s="1"/>
  <c r="C37" i="2" s="1"/>
  <c r="C45" i="2" s="1"/>
  <c r="C53" i="2" s="1"/>
  <c r="C61" i="2" s="1"/>
  <c r="C69" i="2" s="1"/>
  <c r="C77" i="2" s="1"/>
  <c r="C85" i="2" s="1"/>
  <c r="C93" i="2" s="1"/>
  <c r="C101" i="2" s="1"/>
  <c r="C109" i="2" s="1"/>
  <c r="C117" i="2" s="1"/>
  <c r="C125" i="2" s="1"/>
  <c r="C133" i="2" s="1"/>
  <c r="C141" i="2" s="1"/>
  <c r="C149" i="2" s="1"/>
  <c r="C157" i="2" s="1"/>
  <c r="C165" i="2" s="1"/>
  <c r="C173" i="2" s="1"/>
  <c r="C181" i="2" s="1"/>
  <c r="C189" i="2" s="1"/>
  <c r="C197" i="2" s="1"/>
  <c r="C205" i="2" s="1"/>
  <c r="C213" i="2" s="1"/>
  <c r="C221" i="2" s="1"/>
  <c r="C229" i="2" s="1"/>
  <c r="C237" i="2" s="1"/>
  <c r="C245" i="2" s="1"/>
  <c r="C253" i="2" s="1"/>
  <c r="C261" i="2" s="1"/>
  <c r="C269" i="2" s="1"/>
  <c r="C277" i="2" s="1"/>
  <c r="C285" i="2" s="1"/>
  <c r="C293" i="2" s="1"/>
  <c r="C301" i="2" s="1"/>
  <c r="C309" i="2" s="1"/>
  <c r="C317" i="2" s="1"/>
  <c r="C325" i="2" s="1"/>
  <c r="C333" i="2" s="1"/>
  <c r="C341" i="2" s="1"/>
  <c r="B13" i="2"/>
  <c r="B21" i="2" s="1"/>
  <c r="B29" i="2" s="1"/>
  <c r="B37" i="2" s="1"/>
  <c r="B45" i="2" s="1"/>
  <c r="B53" i="2" s="1"/>
  <c r="B61" i="2" s="1"/>
  <c r="B69" i="2" s="1"/>
  <c r="B77" i="2" s="1"/>
  <c r="B85" i="2" s="1"/>
  <c r="B93" i="2" s="1"/>
  <c r="B101" i="2" s="1"/>
  <c r="B109" i="2" s="1"/>
  <c r="B117" i="2" s="1"/>
  <c r="B125" i="2" s="1"/>
  <c r="B133" i="2" s="1"/>
  <c r="B141" i="2" s="1"/>
  <c r="B149" i="2" s="1"/>
  <c r="B157" i="2" s="1"/>
  <c r="B165" i="2" s="1"/>
  <c r="B173" i="2" s="1"/>
  <c r="B181" i="2" s="1"/>
  <c r="B189" i="2" s="1"/>
  <c r="B197" i="2" s="1"/>
  <c r="B205" i="2" s="1"/>
  <c r="B213" i="2" s="1"/>
  <c r="B221" i="2" s="1"/>
  <c r="B229" i="2" s="1"/>
  <c r="B237" i="2" s="1"/>
  <c r="B245" i="2" s="1"/>
  <c r="B253" i="2" s="1"/>
  <c r="B261" i="2" s="1"/>
  <c r="B269" i="2" s="1"/>
  <c r="B277" i="2" s="1"/>
  <c r="B285" i="2" s="1"/>
  <c r="B293" i="2" s="1"/>
  <c r="B301" i="2" s="1"/>
  <c r="B309" i="2" s="1"/>
  <c r="B317" i="2" s="1"/>
  <c r="B325" i="2" s="1"/>
  <c r="B333" i="2" s="1"/>
  <c r="B341" i="2" s="1"/>
  <c r="O12" i="2"/>
  <c r="O20" i="2" s="1"/>
  <c r="O28" i="2" s="1"/>
  <c r="O36" i="2" s="1"/>
  <c r="O44" i="2" s="1"/>
  <c r="O52" i="2" s="1"/>
  <c r="O60" i="2" s="1"/>
  <c r="O68" i="2" s="1"/>
  <c r="O76" i="2" s="1"/>
  <c r="O84" i="2" s="1"/>
  <c r="O92" i="2" s="1"/>
  <c r="O100" i="2" s="1"/>
  <c r="O108" i="2" s="1"/>
  <c r="O116" i="2" s="1"/>
  <c r="O124" i="2" s="1"/>
  <c r="O132" i="2" s="1"/>
  <c r="O140" i="2" s="1"/>
  <c r="O148" i="2" s="1"/>
  <c r="O156" i="2" s="1"/>
  <c r="O164" i="2" s="1"/>
  <c r="O172" i="2" s="1"/>
  <c r="O180" i="2" s="1"/>
  <c r="O188" i="2" s="1"/>
  <c r="O196" i="2" s="1"/>
  <c r="O204" i="2" s="1"/>
  <c r="O212" i="2" s="1"/>
  <c r="O220" i="2" s="1"/>
  <c r="O228" i="2" s="1"/>
  <c r="O236" i="2" s="1"/>
  <c r="O244" i="2" s="1"/>
  <c r="O252" i="2" s="1"/>
  <c r="O260" i="2" s="1"/>
  <c r="O268" i="2" s="1"/>
  <c r="O276" i="2" s="1"/>
  <c r="O284" i="2" s="1"/>
  <c r="O292" i="2" s="1"/>
  <c r="O300" i="2" s="1"/>
  <c r="O308" i="2" s="1"/>
  <c r="O316" i="2" s="1"/>
  <c r="O324" i="2" s="1"/>
  <c r="O332" i="2" s="1"/>
  <c r="O340" i="2" s="1"/>
  <c r="O348" i="2" s="1"/>
  <c r="N12" i="2"/>
  <c r="N20" i="2" s="1"/>
  <c r="N28" i="2" s="1"/>
  <c r="N36" i="2" s="1"/>
  <c r="N44" i="2" s="1"/>
  <c r="N52" i="2" s="1"/>
  <c r="N60" i="2" s="1"/>
  <c r="N68" i="2" s="1"/>
  <c r="N76" i="2" s="1"/>
  <c r="N84" i="2" s="1"/>
  <c r="N92" i="2" s="1"/>
  <c r="N100" i="2" s="1"/>
  <c r="N108" i="2" s="1"/>
  <c r="N116" i="2" s="1"/>
  <c r="N124" i="2" s="1"/>
  <c r="N132" i="2" s="1"/>
  <c r="N140" i="2" s="1"/>
  <c r="N148" i="2" s="1"/>
  <c r="N156" i="2" s="1"/>
  <c r="N164" i="2" s="1"/>
  <c r="N172" i="2" s="1"/>
  <c r="N180" i="2" s="1"/>
  <c r="N188" i="2" s="1"/>
  <c r="N196" i="2" s="1"/>
  <c r="N204" i="2" s="1"/>
  <c r="N212" i="2" s="1"/>
  <c r="N220" i="2" s="1"/>
  <c r="N228" i="2" s="1"/>
  <c r="N236" i="2" s="1"/>
  <c r="N244" i="2" s="1"/>
  <c r="N252" i="2" s="1"/>
  <c r="N260" i="2" s="1"/>
  <c r="N268" i="2" s="1"/>
  <c r="N276" i="2" s="1"/>
  <c r="N284" i="2" s="1"/>
  <c r="N292" i="2" s="1"/>
  <c r="N300" i="2" s="1"/>
  <c r="N308" i="2" s="1"/>
  <c r="N316" i="2" s="1"/>
  <c r="N324" i="2" s="1"/>
  <c r="N332" i="2" s="1"/>
  <c r="N340" i="2" s="1"/>
  <c r="N348" i="2" s="1"/>
  <c r="J12" i="2"/>
  <c r="G12" i="2"/>
  <c r="H12" i="2" s="1"/>
  <c r="E12" i="2"/>
  <c r="E20" i="2" s="1"/>
  <c r="D12" i="2"/>
  <c r="D20" i="2" s="1"/>
  <c r="D28" i="2" s="1"/>
  <c r="D36" i="2" s="1"/>
  <c r="D44" i="2" s="1"/>
  <c r="D52" i="2" s="1"/>
  <c r="D60" i="2" s="1"/>
  <c r="D68" i="2" s="1"/>
  <c r="D76" i="2" s="1"/>
  <c r="D84" i="2" s="1"/>
  <c r="D92" i="2" s="1"/>
  <c r="D100" i="2" s="1"/>
  <c r="D108" i="2" s="1"/>
  <c r="D116" i="2" s="1"/>
  <c r="D124" i="2" s="1"/>
  <c r="D132" i="2" s="1"/>
  <c r="D140" i="2" s="1"/>
  <c r="D148" i="2" s="1"/>
  <c r="D156" i="2" s="1"/>
  <c r="D164" i="2" s="1"/>
  <c r="K11" i="2"/>
  <c r="L11" i="2" s="1"/>
  <c r="J11" i="2"/>
  <c r="H11" i="2"/>
  <c r="F11" i="2"/>
  <c r="O10" i="2"/>
  <c r="O18" i="2" s="1"/>
  <c r="O26" i="2" s="1"/>
  <c r="O34" i="2" s="1"/>
  <c r="O42" i="2" s="1"/>
  <c r="O50" i="2" s="1"/>
  <c r="O58" i="2" s="1"/>
  <c r="O66" i="2" s="1"/>
  <c r="O74" i="2" s="1"/>
  <c r="O82" i="2" s="1"/>
  <c r="O90" i="2" s="1"/>
  <c r="O98" i="2" s="1"/>
  <c r="O106" i="2" s="1"/>
  <c r="O114" i="2" s="1"/>
  <c r="O122" i="2" s="1"/>
  <c r="O130" i="2" s="1"/>
  <c r="O138" i="2" s="1"/>
  <c r="O146" i="2" s="1"/>
  <c r="O154" i="2" s="1"/>
  <c r="O162" i="2" s="1"/>
  <c r="O170" i="2" s="1"/>
  <c r="O178" i="2" s="1"/>
  <c r="O186" i="2" s="1"/>
  <c r="O194" i="2" s="1"/>
  <c r="O202" i="2" s="1"/>
  <c r="O210" i="2" s="1"/>
  <c r="O218" i="2" s="1"/>
  <c r="O226" i="2" s="1"/>
  <c r="O234" i="2" s="1"/>
  <c r="O242" i="2" s="1"/>
  <c r="O250" i="2" s="1"/>
  <c r="O258" i="2" s="1"/>
  <c r="O266" i="2" s="1"/>
  <c r="O274" i="2" s="1"/>
  <c r="O282" i="2" s="1"/>
  <c r="O290" i="2" s="1"/>
  <c r="O298" i="2" s="1"/>
  <c r="O306" i="2" s="1"/>
  <c r="O314" i="2" s="1"/>
  <c r="O322" i="2" s="1"/>
  <c r="O330" i="2" s="1"/>
  <c r="O338" i="2" s="1"/>
  <c r="O346" i="2" s="1"/>
  <c r="N10" i="2"/>
  <c r="N18" i="2" s="1"/>
  <c r="N26" i="2" s="1"/>
  <c r="N34" i="2" s="1"/>
  <c r="N42" i="2" s="1"/>
  <c r="N50" i="2" s="1"/>
  <c r="N58" i="2" s="1"/>
  <c r="N66" i="2" s="1"/>
  <c r="N74" i="2" s="1"/>
  <c r="N82" i="2" s="1"/>
  <c r="N90" i="2" s="1"/>
  <c r="N98" i="2" s="1"/>
  <c r="N106" i="2" s="1"/>
  <c r="N114" i="2" s="1"/>
  <c r="N122" i="2" s="1"/>
  <c r="N130" i="2" s="1"/>
  <c r="N138" i="2" s="1"/>
  <c r="N146" i="2" s="1"/>
  <c r="N154" i="2" s="1"/>
  <c r="N162" i="2" s="1"/>
  <c r="N170" i="2" s="1"/>
  <c r="N178" i="2" s="1"/>
  <c r="N186" i="2" s="1"/>
  <c r="N194" i="2" s="1"/>
  <c r="N202" i="2" s="1"/>
  <c r="N210" i="2" s="1"/>
  <c r="N218" i="2" s="1"/>
  <c r="N226" i="2" s="1"/>
  <c r="N234" i="2" s="1"/>
  <c r="N242" i="2" s="1"/>
  <c r="N250" i="2" s="1"/>
  <c r="N258" i="2" s="1"/>
  <c r="N266" i="2" s="1"/>
  <c r="N274" i="2" s="1"/>
  <c r="N282" i="2" s="1"/>
  <c r="N290" i="2" s="1"/>
  <c r="N298" i="2" s="1"/>
  <c r="N306" i="2" s="1"/>
  <c r="N314" i="2" s="1"/>
  <c r="N322" i="2" s="1"/>
  <c r="N330" i="2" s="1"/>
  <c r="N338" i="2" s="1"/>
  <c r="N346" i="2" s="1"/>
  <c r="I10" i="2"/>
  <c r="G10" i="2"/>
  <c r="G18" i="2" s="1"/>
  <c r="E10" i="2"/>
  <c r="E18" i="2" s="1"/>
  <c r="D10" i="2"/>
  <c r="D18" i="2" s="1"/>
  <c r="D26" i="2" s="1"/>
  <c r="D34" i="2" s="1"/>
  <c r="D42" i="2" s="1"/>
  <c r="D50" i="2" s="1"/>
  <c r="D58" i="2" s="1"/>
  <c r="D74" i="2" s="1"/>
  <c r="D82" i="2" s="1"/>
  <c r="D90" i="2" s="1"/>
  <c r="D98" i="2" s="1"/>
  <c r="D106" i="2" s="1"/>
  <c r="D114" i="2" s="1"/>
  <c r="D130" i="2" s="1"/>
  <c r="D138" i="2" s="1"/>
  <c r="D146" i="2" s="1"/>
  <c r="D154" i="2" s="1"/>
  <c r="D162" i="2" s="1"/>
  <c r="D170" i="2" s="1"/>
  <c r="D186" i="2" s="1"/>
  <c r="D194" i="2" s="1"/>
  <c r="D202" i="2" s="1"/>
  <c r="D210" i="2" s="1"/>
  <c r="D218" i="2" s="1"/>
  <c r="D226" i="2" s="1"/>
  <c r="D242" i="2" s="1"/>
  <c r="D250" i="2" s="1"/>
  <c r="D258" i="2" s="1"/>
  <c r="D266" i="2" s="1"/>
  <c r="D274" i="2" s="1"/>
  <c r="D282" i="2" s="1"/>
  <c r="D298" i="2" s="1"/>
  <c r="D306" i="2" s="1"/>
  <c r="D314" i="2" s="1"/>
  <c r="D322" i="2" s="1"/>
  <c r="D330" i="2" s="1"/>
  <c r="D338" i="2" s="1"/>
  <c r="K9" i="2"/>
  <c r="L9" i="2" s="1"/>
  <c r="J9" i="2"/>
  <c r="H9" i="2"/>
  <c r="F9" i="2"/>
  <c r="O8" i="2"/>
  <c r="O16" i="2" s="1"/>
  <c r="O24" i="2" s="1"/>
  <c r="O32" i="2" s="1"/>
  <c r="O40" i="2" s="1"/>
  <c r="O48" i="2" s="1"/>
  <c r="O56" i="2" s="1"/>
  <c r="O64" i="2" s="1"/>
  <c r="O72" i="2" s="1"/>
  <c r="O80" i="2" s="1"/>
  <c r="O88" i="2" s="1"/>
  <c r="O96" i="2" s="1"/>
  <c r="O104" i="2" s="1"/>
  <c r="O112" i="2" s="1"/>
  <c r="O120" i="2" s="1"/>
  <c r="O128" i="2" s="1"/>
  <c r="O136" i="2" s="1"/>
  <c r="O144" i="2" s="1"/>
  <c r="O152" i="2" s="1"/>
  <c r="O160" i="2" s="1"/>
  <c r="O168" i="2" s="1"/>
  <c r="O176" i="2" s="1"/>
  <c r="O184" i="2" s="1"/>
  <c r="O192" i="2" s="1"/>
  <c r="O200" i="2" s="1"/>
  <c r="O208" i="2" s="1"/>
  <c r="O216" i="2" s="1"/>
  <c r="O224" i="2" s="1"/>
  <c r="O232" i="2" s="1"/>
  <c r="O240" i="2" s="1"/>
  <c r="O248" i="2" s="1"/>
  <c r="O256" i="2" s="1"/>
  <c r="O264" i="2" s="1"/>
  <c r="O272" i="2" s="1"/>
  <c r="O280" i="2" s="1"/>
  <c r="O288" i="2" s="1"/>
  <c r="O296" i="2" s="1"/>
  <c r="O304" i="2" s="1"/>
  <c r="O312" i="2" s="1"/>
  <c r="O320" i="2" s="1"/>
  <c r="O328" i="2" s="1"/>
  <c r="O336" i="2" s="1"/>
  <c r="O344" i="2" s="1"/>
  <c r="N8" i="2"/>
  <c r="N16" i="2" s="1"/>
  <c r="N24" i="2" s="1"/>
  <c r="N32" i="2" s="1"/>
  <c r="N40" i="2" s="1"/>
  <c r="N48" i="2" s="1"/>
  <c r="N56" i="2" s="1"/>
  <c r="N64" i="2" s="1"/>
  <c r="N72" i="2" s="1"/>
  <c r="N80" i="2" s="1"/>
  <c r="N88" i="2" s="1"/>
  <c r="N96" i="2" s="1"/>
  <c r="N104" i="2" s="1"/>
  <c r="N112" i="2" s="1"/>
  <c r="N120" i="2" s="1"/>
  <c r="N128" i="2" s="1"/>
  <c r="N136" i="2" s="1"/>
  <c r="N144" i="2" s="1"/>
  <c r="N152" i="2" s="1"/>
  <c r="N160" i="2" s="1"/>
  <c r="N168" i="2" s="1"/>
  <c r="N176" i="2" s="1"/>
  <c r="N184" i="2" s="1"/>
  <c r="N192" i="2" s="1"/>
  <c r="N200" i="2" s="1"/>
  <c r="N208" i="2" s="1"/>
  <c r="N216" i="2" s="1"/>
  <c r="N224" i="2" s="1"/>
  <c r="N232" i="2" s="1"/>
  <c r="N240" i="2" s="1"/>
  <c r="N248" i="2" s="1"/>
  <c r="N256" i="2" s="1"/>
  <c r="N264" i="2" s="1"/>
  <c r="N272" i="2" s="1"/>
  <c r="N280" i="2" s="1"/>
  <c r="N288" i="2" s="1"/>
  <c r="N296" i="2" s="1"/>
  <c r="N304" i="2" s="1"/>
  <c r="N312" i="2" s="1"/>
  <c r="N320" i="2" s="1"/>
  <c r="N328" i="2" s="1"/>
  <c r="N336" i="2" s="1"/>
  <c r="N344" i="2" s="1"/>
  <c r="D8" i="2"/>
  <c r="O6" i="2"/>
  <c r="O14" i="2" s="1"/>
  <c r="O22" i="2" s="1"/>
  <c r="O30" i="2" s="1"/>
  <c r="O38" i="2" s="1"/>
  <c r="O46" i="2" s="1"/>
  <c r="O54" i="2" s="1"/>
  <c r="O62" i="2" s="1"/>
  <c r="O70" i="2" s="1"/>
  <c r="O78" i="2" s="1"/>
  <c r="O86" i="2" s="1"/>
  <c r="O94" i="2" s="1"/>
  <c r="O102" i="2" s="1"/>
  <c r="O110" i="2" s="1"/>
  <c r="O118" i="2" s="1"/>
  <c r="O126" i="2" s="1"/>
  <c r="O134" i="2" s="1"/>
  <c r="O142" i="2" s="1"/>
  <c r="O150" i="2" s="1"/>
  <c r="O158" i="2" s="1"/>
  <c r="O166" i="2" s="1"/>
  <c r="O174" i="2" s="1"/>
  <c r="O182" i="2" s="1"/>
  <c r="O190" i="2" s="1"/>
  <c r="O198" i="2" s="1"/>
  <c r="O206" i="2" s="1"/>
  <c r="O214" i="2" s="1"/>
  <c r="O222" i="2" s="1"/>
  <c r="O230" i="2" s="1"/>
  <c r="O238" i="2" s="1"/>
  <c r="O246" i="2" s="1"/>
  <c r="O254" i="2" s="1"/>
  <c r="O262" i="2" s="1"/>
  <c r="O270" i="2" s="1"/>
  <c r="O278" i="2" s="1"/>
  <c r="O286" i="2" s="1"/>
  <c r="O294" i="2" s="1"/>
  <c r="O302" i="2" s="1"/>
  <c r="O310" i="2" s="1"/>
  <c r="O318" i="2" s="1"/>
  <c r="O326" i="2" s="1"/>
  <c r="O334" i="2" s="1"/>
  <c r="O342" i="2" s="1"/>
  <c r="N6" i="2"/>
  <c r="N14" i="2" s="1"/>
  <c r="N22" i="2" s="1"/>
  <c r="N30" i="2" s="1"/>
  <c r="N38" i="2" s="1"/>
  <c r="N46" i="2" s="1"/>
  <c r="N54" i="2" s="1"/>
  <c r="N62" i="2" s="1"/>
  <c r="N70" i="2" s="1"/>
  <c r="N78" i="2" s="1"/>
  <c r="N86" i="2" s="1"/>
  <c r="N94" i="2" s="1"/>
  <c r="N102" i="2" s="1"/>
  <c r="N110" i="2" s="1"/>
  <c r="N118" i="2" s="1"/>
  <c r="N126" i="2" s="1"/>
  <c r="N134" i="2" s="1"/>
  <c r="N142" i="2" s="1"/>
  <c r="N150" i="2" s="1"/>
  <c r="N158" i="2" s="1"/>
  <c r="N166" i="2" s="1"/>
  <c r="N174" i="2" s="1"/>
  <c r="N182" i="2" s="1"/>
  <c r="N190" i="2" s="1"/>
  <c r="N198" i="2" s="1"/>
  <c r="N206" i="2" s="1"/>
  <c r="N214" i="2" s="1"/>
  <c r="N222" i="2" s="1"/>
  <c r="N230" i="2" s="1"/>
  <c r="N238" i="2" s="1"/>
  <c r="N246" i="2" s="1"/>
  <c r="N254" i="2" s="1"/>
  <c r="N262" i="2" s="1"/>
  <c r="N270" i="2" s="1"/>
  <c r="N278" i="2" s="1"/>
  <c r="N286" i="2" s="1"/>
  <c r="N294" i="2" s="1"/>
  <c r="N302" i="2" s="1"/>
  <c r="N310" i="2" s="1"/>
  <c r="N318" i="2" s="1"/>
  <c r="N326" i="2" s="1"/>
  <c r="N334" i="2" s="1"/>
  <c r="N342" i="2" s="1"/>
  <c r="M6" i="2"/>
  <c r="M14" i="2" s="1"/>
  <c r="M22" i="2" s="1"/>
  <c r="M30" i="2" s="1"/>
  <c r="M38" i="2" s="1"/>
  <c r="M46" i="2" s="1"/>
  <c r="M54" i="2" s="1"/>
  <c r="M62" i="2" s="1"/>
  <c r="M70" i="2" s="1"/>
  <c r="M78" i="2" s="1"/>
  <c r="M86" i="2" s="1"/>
  <c r="M94" i="2" s="1"/>
  <c r="M102" i="2" s="1"/>
  <c r="M110" i="2" s="1"/>
  <c r="M118" i="2" s="1"/>
  <c r="M126" i="2" s="1"/>
  <c r="M134" i="2" s="1"/>
  <c r="M142" i="2" s="1"/>
  <c r="M150" i="2" s="1"/>
  <c r="M158" i="2" s="1"/>
  <c r="M166" i="2" s="1"/>
  <c r="M174" i="2" s="1"/>
  <c r="M182" i="2" s="1"/>
  <c r="M190" i="2" s="1"/>
  <c r="M198" i="2" s="1"/>
  <c r="M206" i="2" s="1"/>
  <c r="M214" i="2" s="1"/>
  <c r="M222" i="2" s="1"/>
  <c r="M230" i="2" s="1"/>
  <c r="M238" i="2" s="1"/>
  <c r="M246" i="2" s="1"/>
  <c r="M254" i="2" s="1"/>
  <c r="M262" i="2" s="1"/>
  <c r="M270" i="2" s="1"/>
  <c r="M278" i="2" s="1"/>
  <c r="M286" i="2" s="1"/>
  <c r="M294" i="2" s="1"/>
  <c r="M302" i="2" s="1"/>
  <c r="M310" i="2" s="1"/>
  <c r="M318" i="2" s="1"/>
  <c r="M326" i="2" s="1"/>
  <c r="M334" i="2" s="1"/>
  <c r="M342" i="2" s="1"/>
  <c r="C6" i="2"/>
  <c r="C14" i="2" s="1"/>
  <c r="C22" i="2" s="1"/>
  <c r="C30" i="2" s="1"/>
  <c r="C38" i="2" s="1"/>
  <c r="C46" i="2" s="1"/>
  <c r="C54" i="2" s="1"/>
  <c r="C62" i="2" s="1"/>
  <c r="C70" i="2" s="1"/>
  <c r="C78" i="2" s="1"/>
  <c r="C86" i="2" s="1"/>
  <c r="C94" i="2" s="1"/>
  <c r="C102" i="2" s="1"/>
  <c r="C110" i="2" s="1"/>
  <c r="C118" i="2" s="1"/>
  <c r="C126" i="2" s="1"/>
  <c r="C134" i="2" s="1"/>
  <c r="C142" i="2" s="1"/>
  <c r="C150" i="2" s="1"/>
  <c r="C158" i="2" s="1"/>
  <c r="C166" i="2" s="1"/>
  <c r="C174" i="2" s="1"/>
  <c r="C182" i="2" s="1"/>
  <c r="C190" i="2" s="1"/>
  <c r="C198" i="2" s="1"/>
  <c r="C206" i="2" s="1"/>
  <c r="C214" i="2" s="1"/>
  <c r="C222" i="2" s="1"/>
  <c r="C230" i="2" s="1"/>
  <c r="C238" i="2" s="1"/>
  <c r="C246" i="2" s="1"/>
  <c r="C254" i="2" s="1"/>
  <c r="C262" i="2" s="1"/>
  <c r="C270" i="2" s="1"/>
  <c r="C278" i="2" s="1"/>
  <c r="C286" i="2" s="1"/>
  <c r="C294" i="2" s="1"/>
  <c r="C302" i="2" s="1"/>
  <c r="C310" i="2" s="1"/>
  <c r="C318" i="2" s="1"/>
  <c r="C326" i="2" s="1"/>
  <c r="C334" i="2" s="1"/>
  <c r="C342" i="2" s="1"/>
  <c r="B6" i="2"/>
  <c r="B7" i="2" s="1"/>
  <c r="J346" i="1"/>
  <c r="F346" i="1"/>
  <c r="E179" i="1"/>
  <c r="F179" i="1" s="1"/>
  <c r="D179" i="1"/>
  <c r="D187" i="1" s="1"/>
  <c r="D195" i="1" s="1"/>
  <c r="D203" i="1" s="1"/>
  <c r="D211" i="1" s="1"/>
  <c r="D219" i="1" s="1"/>
  <c r="D227" i="1" s="1"/>
  <c r="D235" i="1" s="1"/>
  <c r="D243" i="1" s="1"/>
  <c r="D251" i="1" s="1"/>
  <c r="D259" i="1" s="1"/>
  <c r="D267" i="1" s="1"/>
  <c r="D275" i="1" s="1"/>
  <c r="D283" i="1" s="1"/>
  <c r="D291" i="1" s="1"/>
  <c r="D299" i="1" s="1"/>
  <c r="D307" i="1" s="1"/>
  <c r="D315" i="1" s="1"/>
  <c r="D323" i="1" s="1"/>
  <c r="D331" i="1" s="1"/>
  <c r="D339" i="1" s="1"/>
  <c r="D347" i="1" s="1"/>
  <c r="D355" i="1" s="1"/>
  <c r="E175" i="1"/>
  <c r="F175" i="1" s="1"/>
  <c r="D175" i="1"/>
  <c r="D183" i="1" s="1"/>
  <c r="D191" i="1" s="1"/>
  <c r="D199" i="1" s="1"/>
  <c r="D207" i="1" s="1"/>
  <c r="D215" i="1" s="1"/>
  <c r="D223" i="1" s="1"/>
  <c r="D231" i="1" s="1"/>
  <c r="D239" i="1" s="1"/>
  <c r="D247" i="1" s="1"/>
  <c r="D255" i="1" s="1"/>
  <c r="D263" i="1" s="1"/>
  <c r="D271" i="1" s="1"/>
  <c r="D279" i="1" s="1"/>
  <c r="D287" i="1" s="1"/>
  <c r="D295" i="1" s="1"/>
  <c r="D303" i="1" s="1"/>
  <c r="D311" i="1" s="1"/>
  <c r="D319" i="1" s="1"/>
  <c r="D327" i="1" s="1"/>
  <c r="D335" i="1" s="1"/>
  <c r="D343" i="1" s="1"/>
  <c r="D351" i="1" s="1"/>
  <c r="E172" i="1"/>
  <c r="E180" i="1" s="1"/>
  <c r="D172" i="1"/>
  <c r="D180" i="1" s="1"/>
  <c r="D188" i="1" s="1"/>
  <c r="D196" i="1" s="1"/>
  <c r="D204" i="1" s="1"/>
  <c r="D212" i="1" s="1"/>
  <c r="D220" i="1" s="1"/>
  <c r="D228" i="1" s="1"/>
  <c r="D236" i="1" s="1"/>
  <c r="D244" i="1" s="1"/>
  <c r="D252" i="1" s="1"/>
  <c r="D260" i="1" s="1"/>
  <c r="D268" i="1" s="1"/>
  <c r="D276" i="1" s="1"/>
  <c r="D284" i="1" s="1"/>
  <c r="D292" i="1" s="1"/>
  <c r="D300" i="1" s="1"/>
  <c r="D308" i="1" s="1"/>
  <c r="D316" i="1" s="1"/>
  <c r="D324" i="1" s="1"/>
  <c r="D332" i="1" s="1"/>
  <c r="D340" i="1" s="1"/>
  <c r="D348" i="1" s="1"/>
  <c r="D356" i="1" s="1"/>
  <c r="F171" i="1"/>
  <c r="E168" i="1"/>
  <c r="F168" i="1" s="1"/>
  <c r="D168" i="1"/>
  <c r="D176" i="1" s="1"/>
  <c r="D184" i="1" s="1"/>
  <c r="D192" i="1" s="1"/>
  <c r="D200" i="1" s="1"/>
  <c r="D208" i="1" s="1"/>
  <c r="D216" i="1" s="1"/>
  <c r="D224" i="1" s="1"/>
  <c r="D232" i="1" s="1"/>
  <c r="D240" i="1" s="1"/>
  <c r="D248" i="1" s="1"/>
  <c r="D256" i="1" s="1"/>
  <c r="D264" i="1" s="1"/>
  <c r="D272" i="1" s="1"/>
  <c r="D280" i="1" s="1"/>
  <c r="D288" i="1" s="1"/>
  <c r="D296" i="1" s="1"/>
  <c r="D304" i="1" s="1"/>
  <c r="D312" i="1" s="1"/>
  <c r="D320" i="1" s="1"/>
  <c r="D328" i="1" s="1"/>
  <c r="D336" i="1" s="1"/>
  <c r="D344" i="1" s="1"/>
  <c r="D352" i="1" s="1"/>
  <c r="F167" i="1"/>
  <c r="D121" i="1"/>
  <c r="D177" i="1" s="1"/>
  <c r="I91" i="1"/>
  <c r="J91" i="1" s="1"/>
  <c r="G91" i="1"/>
  <c r="G99" i="1" s="1"/>
  <c r="E91" i="1"/>
  <c r="D91" i="1"/>
  <c r="D99" i="1" s="1"/>
  <c r="D107" i="1" s="1"/>
  <c r="D115" i="1" s="1"/>
  <c r="D123" i="1" s="1"/>
  <c r="D131" i="1" s="1"/>
  <c r="D139" i="1" s="1"/>
  <c r="D147" i="1" s="1"/>
  <c r="D155" i="1" s="1"/>
  <c r="D163" i="1" s="1"/>
  <c r="I85" i="1"/>
  <c r="G85" i="1"/>
  <c r="E85" i="1"/>
  <c r="D85" i="1"/>
  <c r="D93" i="1" s="1"/>
  <c r="D101" i="1" s="1"/>
  <c r="D109" i="1" s="1"/>
  <c r="D117" i="1" s="1"/>
  <c r="D125" i="1" s="1"/>
  <c r="D133" i="1" s="1"/>
  <c r="D141" i="1" s="1"/>
  <c r="D149" i="1" s="1"/>
  <c r="D157" i="1" s="1"/>
  <c r="D165" i="1" s="1"/>
  <c r="D173" i="1" s="1"/>
  <c r="D181" i="1" s="1"/>
  <c r="D189" i="1" s="1"/>
  <c r="D197" i="1" s="1"/>
  <c r="D205" i="1" s="1"/>
  <c r="D213" i="1" s="1"/>
  <c r="D221" i="1" s="1"/>
  <c r="D229" i="1" s="1"/>
  <c r="D237" i="1" s="1"/>
  <c r="D245" i="1" s="1"/>
  <c r="D253" i="1" s="1"/>
  <c r="D261" i="1" s="1"/>
  <c r="D269" i="1" s="1"/>
  <c r="D277" i="1" s="1"/>
  <c r="D285" i="1" s="1"/>
  <c r="D293" i="1" s="1"/>
  <c r="D301" i="1" s="1"/>
  <c r="D309" i="1" s="1"/>
  <c r="D317" i="1" s="1"/>
  <c r="D325" i="1" s="1"/>
  <c r="D333" i="1" s="1"/>
  <c r="D341" i="1" s="1"/>
  <c r="D349" i="1" s="1"/>
  <c r="I84" i="1"/>
  <c r="I92" i="1" s="1"/>
  <c r="G84" i="1"/>
  <c r="H84" i="1" s="1"/>
  <c r="E84" i="1"/>
  <c r="E92" i="1" s="1"/>
  <c r="E100" i="1" s="1"/>
  <c r="D84" i="1"/>
  <c r="D92" i="1" s="1"/>
  <c r="D100" i="1" s="1"/>
  <c r="D108" i="1" s="1"/>
  <c r="D116" i="1" s="1"/>
  <c r="D124" i="1" s="1"/>
  <c r="D132" i="1" s="1"/>
  <c r="D140" i="1" s="1"/>
  <c r="D148" i="1" s="1"/>
  <c r="D156" i="1" s="1"/>
  <c r="D164" i="1" s="1"/>
  <c r="L83" i="1"/>
  <c r="K83" i="1"/>
  <c r="J83" i="1"/>
  <c r="H83" i="1"/>
  <c r="F83" i="1"/>
  <c r="I78" i="1"/>
  <c r="I86" i="1" s="1"/>
  <c r="G78" i="1"/>
  <c r="H78" i="1" s="1"/>
  <c r="E78" i="1"/>
  <c r="F78" i="1" s="1"/>
  <c r="D78" i="1"/>
  <c r="D86" i="1" s="1"/>
  <c r="D94" i="1" s="1"/>
  <c r="D102" i="1" s="1"/>
  <c r="D110" i="1" s="1"/>
  <c r="D118" i="1" s="1"/>
  <c r="D126" i="1" s="1"/>
  <c r="D134" i="1" s="1"/>
  <c r="D142" i="1" s="1"/>
  <c r="D150" i="1" s="1"/>
  <c r="D158" i="1" s="1"/>
  <c r="D166" i="1" s="1"/>
  <c r="D174" i="1" s="1"/>
  <c r="D182" i="1" s="1"/>
  <c r="D190" i="1" s="1"/>
  <c r="D198" i="1" s="1"/>
  <c r="D206" i="1" s="1"/>
  <c r="D214" i="1" s="1"/>
  <c r="D222" i="1" s="1"/>
  <c r="D230" i="1" s="1"/>
  <c r="D238" i="1" s="1"/>
  <c r="D246" i="1" s="1"/>
  <c r="D254" i="1" s="1"/>
  <c r="D262" i="1" s="1"/>
  <c r="D270" i="1" s="1"/>
  <c r="D278" i="1" s="1"/>
  <c r="D286" i="1" s="1"/>
  <c r="D294" i="1" s="1"/>
  <c r="D302" i="1" s="1"/>
  <c r="D310" i="1" s="1"/>
  <c r="D318" i="1" s="1"/>
  <c r="D326" i="1" s="1"/>
  <c r="D334" i="1" s="1"/>
  <c r="D342" i="1" s="1"/>
  <c r="D350" i="1" s="1"/>
  <c r="K77" i="1"/>
  <c r="L77" i="1" s="1"/>
  <c r="J77" i="1"/>
  <c r="H77" i="1"/>
  <c r="F77" i="1"/>
  <c r="D76" i="1"/>
  <c r="D70" i="1"/>
  <c r="D66" i="1"/>
  <c r="N35" i="1"/>
  <c r="N43" i="1" s="1"/>
  <c r="N51" i="1" s="1"/>
  <c r="N59" i="1" s="1"/>
  <c r="N67" i="1" s="1"/>
  <c r="N75" i="1" s="1"/>
  <c r="N83" i="1" s="1"/>
  <c r="N91" i="1" s="1"/>
  <c r="N99" i="1" s="1"/>
  <c r="N107" i="1" s="1"/>
  <c r="N115" i="1" s="1"/>
  <c r="N123" i="1" s="1"/>
  <c r="N131" i="1" s="1"/>
  <c r="N139" i="1" s="1"/>
  <c r="N147" i="1" s="1"/>
  <c r="N155" i="1" s="1"/>
  <c r="N163" i="1" s="1"/>
  <c r="N171" i="1" s="1"/>
  <c r="N179" i="1" s="1"/>
  <c r="N187" i="1" s="1"/>
  <c r="N195" i="1" s="1"/>
  <c r="N203" i="1" s="1"/>
  <c r="N211" i="1" s="1"/>
  <c r="N219" i="1" s="1"/>
  <c r="N227" i="1" s="1"/>
  <c r="N235" i="1" s="1"/>
  <c r="N243" i="1" s="1"/>
  <c r="N251" i="1" s="1"/>
  <c r="N259" i="1" s="1"/>
  <c r="N267" i="1" s="1"/>
  <c r="N275" i="1" s="1"/>
  <c r="N283" i="1" s="1"/>
  <c r="N291" i="1" s="1"/>
  <c r="N299" i="1" s="1"/>
  <c r="N307" i="1" s="1"/>
  <c r="N315" i="1" s="1"/>
  <c r="N323" i="1" s="1"/>
  <c r="N331" i="1" s="1"/>
  <c r="N339" i="1" s="1"/>
  <c r="N347" i="1" s="1"/>
  <c r="N355" i="1" s="1"/>
  <c r="E25" i="1"/>
  <c r="F25" i="1" s="1"/>
  <c r="I23" i="1"/>
  <c r="I31" i="1" s="1"/>
  <c r="I39" i="1" s="1"/>
  <c r="J39" i="1" s="1"/>
  <c r="G23" i="1"/>
  <c r="H23" i="1" s="1"/>
  <c r="F23" i="1"/>
  <c r="E23" i="1"/>
  <c r="E31" i="1" s="1"/>
  <c r="E39" i="1" s="1"/>
  <c r="D23" i="1"/>
  <c r="D31" i="1" s="1"/>
  <c r="D39" i="1" s="1"/>
  <c r="D47" i="1" s="1"/>
  <c r="D55" i="1" s="1"/>
  <c r="D63" i="1" s="1"/>
  <c r="D71" i="1" s="1"/>
  <c r="D79" i="1" s="1"/>
  <c r="D87" i="1" s="1"/>
  <c r="D95" i="1" s="1"/>
  <c r="D103" i="1" s="1"/>
  <c r="D111" i="1" s="1"/>
  <c r="D119" i="1" s="1"/>
  <c r="D127" i="1" s="1"/>
  <c r="D135" i="1" s="1"/>
  <c r="D143" i="1" s="1"/>
  <c r="D151" i="1" s="1"/>
  <c r="D159" i="1" s="1"/>
  <c r="O19" i="1"/>
  <c r="O27" i="1" s="1"/>
  <c r="O35" i="1" s="1"/>
  <c r="O43" i="1" s="1"/>
  <c r="O51" i="1" s="1"/>
  <c r="O59" i="1" s="1"/>
  <c r="O67" i="1" s="1"/>
  <c r="O75" i="1" s="1"/>
  <c r="O83" i="1" s="1"/>
  <c r="O91" i="1" s="1"/>
  <c r="O99" i="1" s="1"/>
  <c r="O107" i="1" s="1"/>
  <c r="O115" i="1" s="1"/>
  <c r="O123" i="1" s="1"/>
  <c r="O131" i="1" s="1"/>
  <c r="O139" i="1" s="1"/>
  <c r="O147" i="1" s="1"/>
  <c r="O155" i="1" s="1"/>
  <c r="O163" i="1" s="1"/>
  <c r="O171" i="1" s="1"/>
  <c r="O179" i="1" s="1"/>
  <c r="O187" i="1" s="1"/>
  <c r="O195" i="1" s="1"/>
  <c r="O203" i="1" s="1"/>
  <c r="O211" i="1" s="1"/>
  <c r="O219" i="1" s="1"/>
  <c r="O227" i="1" s="1"/>
  <c r="O235" i="1" s="1"/>
  <c r="O243" i="1" s="1"/>
  <c r="O251" i="1" s="1"/>
  <c r="O259" i="1" s="1"/>
  <c r="O267" i="1" s="1"/>
  <c r="O275" i="1" s="1"/>
  <c r="O283" i="1" s="1"/>
  <c r="O291" i="1" s="1"/>
  <c r="O299" i="1" s="1"/>
  <c r="O307" i="1" s="1"/>
  <c r="O315" i="1" s="1"/>
  <c r="O323" i="1" s="1"/>
  <c r="O331" i="1" s="1"/>
  <c r="O339" i="1" s="1"/>
  <c r="O347" i="1" s="1"/>
  <c r="O355" i="1" s="1"/>
  <c r="N19" i="1"/>
  <c r="N27" i="1" s="1"/>
  <c r="D19" i="1"/>
  <c r="D27" i="1" s="1"/>
  <c r="D35" i="1" s="1"/>
  <c r="D43" i="1" s="1"/>
  <c r="D51" i="1" s="1"/>
  <c r="D59" i="1" s="1"/>
  <c r="D67" i="1" s="1"/>
  <c r="F18" i="1"/>
  <c r="E18" i="1"/>
  <c r="E26" i="1" s="1"/>
  <c r="F26" i="1" s="1"/>
  <c r="D18" i="1"/>
  <c r="D26" i="1" s="1"/>
  <c r="D34" i="1" s="1"/>
  <c r="D42" i="1" s="1"/>
  <c r="D50" i="1" s="1"/>
  <c r="D58" i="1" s="1"/>
  <c r="D74" i="1" s="1"/>
  <c r="O17" i="1"/>
  <c r="O25" i="1" s="1"/>
  <c r="O33" i="1" s="1"/>
  <c r="O41" i="1" s="1"/>
  <c r="O49" i="1" s="1"/>
  <c r="O57" i="1" s="1"/>
  <c r="O65" i="1" s="1"/>
  <c r="O73" i="1" s="1"/>
  <c r="O81" i="1" s="1"/>
  <c r="O89" i="1" s="1"/>
  <c r="O97" i="1" s="1"/>
  <c r="O105" i="1" s="1"/>
  <c r="O113" i="1" s="1"/>
  <c r="O121" i="1" s="1"/>
  <c r="O129" i="1" s="1"/>
  <c r="O137" i="1" s="1"/>
  <c r="O145" i="1" s="1"/>
  <c r="O153" i="1" s="1"/>
  <c r="O161" i="1" s="1"/>
  <c r="O169" i="1" s="1"/>
  <c r="O177" i="1" s="1"/>
  <c r="O185" i="1" s="1"/>
  <c r="O193" i="1" s="1"/>
  <c r="O201" i="1" s="1"/>
  <c r="O209" i="1" s="1"/>
  <c r="O217" i="1" s="1"/>
  <c r="O225" i="1" s="1"/>
  <c r="O233" i="1" s="1"/>
  <c r="O241" i="1" s="1"/>
  <c r="O249" i="1" s="1"/>
  <c r="O257" i="1" s="1"/>
  <c r="O265" i="1" s="1"/>
  <c r="O273" i="1" s="1"/>
  <c r="O281" i="1" s="1"/>
  <c r="O289" i="1" s="1"/>
  <c r="O297" i="1" s="1"/>
  <c r="O305" i="1" s="1"/>
  <c r="O313" i="1" s="1"/>
  <c r="O321" i="1" s="1"/>
  <c r="O329" i="1" s="1"/>
  <c r="O337" i="1" s="1"/>
  <c r="O345" i="1" s="1"/>
  <c r="O353" i="1" s="1"/>
  <c r="N17" i="1"/>
  <c r="N25" i="1" s="1"/>
  <c r="N33" i="1" s="1"/>
  <c r="N41" i="1" s="1"/>
  <c r="N49" i="1" s="1"/>
  <c r="N57" i="1" s="1"/>
  <c r="N65" i="1" s="1"/>
  <c r="N73" i="1" s="1"/>
  <c r="N81" i="1" s="1"/>
  <c r="N89" i="1" s="1"/>
  <c r="N97" i="1" s="1"/>
  <c r="N105" i="1" s="1"/>
  <c r="N113" i="1" s="1"/>
  <c r="N121" i="1" s="1"/>
  <c r="N129" i="1" s="1"/>
  <c r="N137" i="1" s="1"/>
  <c r="N145" i="1" s="1"/>
  <c r="N153" i="1" s="1"/>
  <c r="N161" i="1" s="1"/>
  <c r="N169" i="1" s="1"/>
  <c r="N177" i="1" s="1"/>
  <c r="N185" i="1" s="1"/>
  <c r="N193" i="1" s="1"/>
  <c r="N201" i="1" s="1"/>
  <c r="N209" i="1" s="1"/>
  <c r="N217" i="1" s="1"/>
  <c r="N225" i="1" s="1"/>
  <c r="N233" i="1" s="1"/>
  <c r="N241" i="1" s="1"/>
  <c r="N249" i="1" s="1"/>
  <c r="N257" i="1" s="1"/>
  <c r="N265" i="1" s="1"/>
  <c r="N273" i="1" s="1"/>
  <c r="N281" i="1" s="1"/>
  <c r="N289" i="1" s="1"/>
  <c r="N297" i="1" s="1"/>
  <c r="N305" i="1" s="1"/>
  <c r="N313" i="1" s="1"/>
  <c r="N321" i="1" s="1"/>
  <c r="N329" i="1" s="1"/>
  <c r="N337" i="1" s="1"/>
  <c r="N345" i="1" s="1"/>
  <c r="N353" i="1" s="1"/>
  <c r="I17" i="1"/>
  <c r="J17" i="1" s="1"/>
  <c r="G17" i="1"/>
  <c r="G25" i="1" s="1"/>
  <c r="E17" i="1"/>
  <c r="F17" i="1" s="1"/>
  <c r="D17" i="1"/>
  <c r="D25" i="1" s="1"/>
  <c r="D33" i="1" s="1"/>
  <c r="D41" i="1" s="1"/>
  <c r="D49" i="1" s="1"/>
  <c r="D57" i="1" s="1"/>
  <c r="D73" i="1" s="1"/>
  <c r="D81" i="1" s="1"/>
  <c r="J16" i="1"/>
  <c r="I16" i="1"/>
  <c r="H16" i="1"/>
  <c r="G16" i="1"/>
  <c r="G24" i="1" s="1"/>
  <c r="H24" i="1" s="1"/>
  <c r="E16" i="1"/>
  <c r="F16" i="1" s="1"/>
  <c r="D16" i="1"/>
  <c r="D24" i="1" s="1"/>
  <c r="D32" i="1" s="1"/>
  <c r="D40" i="1" s="1"/>
  <c r="D48" i="1" s="1"/>
  <c r="D56" i="1" s="1"/>
  <c r="D64" i="1" s="1"/>
  <c r="D72" i="1" s="1"/>
  <c r="D80" i="1" s="1"/>
  <c r="D88" i="1" s="1"/>
  <c r="D96" i="1" s="1"/>
  <c r="D104" i="1" s="1"/>
  <c r="D112" i="1" s="1"/>
  <c r="D120" i="1" s="1"/>
  <c r="D128" i="1" s="1"/>
  <c r="D136" i="1" s="1"/>
  <c r="D144" i="1" s="1"/>
  <c r="D152" i="1" s="1"/>
  <c r="D160" i="1" s="1"/>
  <c r="O15" i="1"/>
  <c r="O23" i="1" s="1"/>
  <c r="O31" i="1" s="1"/>
  <c r="O39" i="1" s="1"/>
  <c r="O47" i="1" s="1"/>
  <c r="O55" i="1" s="1"/>
  <c r="O63" i="1" s="1"/>
  <c r="O71" i="1" s="1"/>
  <c r="O79" i="1" s="1"/>
  <c r="O87" i="1" s="1"/>
  <c r="O95" i="1" s="1"/>
  <c r="O103" i="1" s="1"/>
  <c r="O111" i="1" s="1"/>
  <c r="O119" i="1" s="1"/>
  <c r="O127" i="1" s="1"/>
  <c r="O135" i="1" s="1"/>
  <c r="O143" i="1" s="1"/>
  <c r="O151" i="1" s="1"/>
  <c r="O159" i="1" s="1"/>
  <c r="O167" i="1" s="1"/>
  <c r="O175" i="1" s="1"/>
  <c r="O183" i="1" s="1"/>
  <c r="O191" i="1" s="1"/>
  <c r="O199" i="1" s="1"/>
  <c r="O207" i="1" s="1"/>
  <c r="O215" i="1" s="1"/>
  <c r="O223" i="1" s="1"/>
  <c r="O231" i="1" s="1"/>
  <c r="O239" i="1" s="1"/>
  <c r="O247" i="1" s="1"/>
  <c r="O255" i="1" s="1"/>
  <c r="O263" i="1" s="1"/>
  <c r="O271" i="1" s="1"/>
  <c r="O279" i="1" s="1"/>
  <c r="O287" i="1" s="1"/>
  <c r="O295" i="1" s="1"/>
  <c r="O303" i="1" s="1"/>
  <c r="O311" i="1" s="1"/>
  <c r="O319" i="1" s="1"/>
  <c r="O327" i="1" s="1"/>
  <c r="O335" i="1" s="1"/>
  <c r="O343" i="1" s="1"/>
  <c r="O351" i="1" s="1"/>
  <c r="N15" i="1"/>
  <c r="N23" i="1" s="1"/>
  <c r="N31" i="1" s="1"/>
  <c r="N39" i="1" s="1"/>
  <c r="N47" i="1" s="1"/>
  <c r="N55" i="1" s="1"/>
  <c r="N63" i="1" s="1"/>
  <c r="N71" i="1" s="1"/>
  <c r="N79" i="1" s="1"/>
  <c r="N87" i="1" s="1"/>
  <c r="N95" i="1" s="1"/>
  <c r="N103" i="1" s="1"/>
  <c r="N111" i="1" s="1"/>
  <c r="N119" i="1" s="1"/>
  <c r="N127" i="1" s="1"/>
  <c r="N135" i="1" s="1"/>
  <c r="N143" i="1" s="1"/>
  <c r="N151" i="1" s="1"/>
  <c r="N159" i="1" s="1"/>
  <c r="N167" i="1" s="1"/>
  <c r="N175" i="1" s="1"/>
  <c r="N183" i="1" s="1"/>
  <c r="N191" i="1" s="1"/>
  <c r="N199" i="1" s="1"/>
  <c r="N207" i="1" s="1"/>
  <c r="N215" i="1" s="1"/>
  <c r="N223" i="1" s="1"/>
  <c r="N231" i="1" s="1"/>
  <c r="N239" i="1" s="1"/>
  <c r="N247" i="1" s="1"/>
  <c r="N255" i="1" s="1"/>
  <c r="N263" i="1" s="1"/>
  <c r="N271" i="1" s="1"/>
  <c r="N279" i="1" s="1"/>
  <c r="N287" i="1" s="1"/>
  <c r="N295" i="1" s="1"/>
  <c r="N303" i="1" s="1"/>
  <c r="N311" i="1" s="1"/>
  <c r="N319" i="1" s="1"/>
  <c r="N327" i="1" s="1"/>
  <c r="N335" i="1" s="1"/>
  <c r="N343" i="1" s="1"/>
  <c r="N351" i="1" s="1"/>
  <c r="K15" i="1"/>
  <c r="L15" i="1" s="1"/>
  <c r="J15" i="1"/>
  <c r="H15" i="1"/>
  <c r="F15" i="1"/>
  <c r="D14" i="1"/>
  <c r="D22" i="1" s="1"/>
  <c r="D30" i="1" s="1"/>
  <c r="D38" i="1" s="1"/>
  <c r="D46" i="1" s="1"/>
  <c r="D54" i="1" s="1"/>
  <c r="D62" i="1" s="1"/>
  <c r="O13" i="1"/>
  <c r="O21" i="1" s="1"/>
  <c r="O29" i="1" s="1"/>
  <c r="O37" i="1" s="1"/>
  <c r="O45" i="1" s="1"/>
  <c r="O53" i="1" s="1"/>
  <c r="O61" i="1" s="1"/>
  <c r="O69" i="1" s="1"/>
  <c r="O77" i="1" s="1"/>
  <c r="O85" i="1" s="1"/>
  <c r="O93" i="1" s="1"/>
  <c r="O101" i="1" s="1"/>
  <c r="O109" i="1" s="1"/>
  <c r="O117" i="1" s="1"/>
  <c r="O125" i="1" s="1"/>
  <c r="O133" i="1" s="1"/>
  <c r="O141" i="1" s="1"/>
  <c r="O149" i="1" s="1"/>
  <c r="O157" i="1" s="1"/>
  <c r="O165" i="1" s="1"/>
  <c r="O173" i="1" s="1"/>
  <c r="O181" i="1" s="1"/>
  <c r="O189" i="1" s="1"/>
  <c r="O197" i="1" s="1"/>
  <c r="O205" i="1" s="1"/>
  <c r="O213" i="1" s="1"/>
  <c r="O221" i="1" s="1"/>
  <c r="O229" i="1" s="1"/>
  <c r="O237" i="1" s="1"/>
  <c r="O245" i="1" s="1"/>
  <c r="O253" i="1" s="1"/>
  <c r="O261" i="1" s="1"/>
  <c r="O269" i="1" s="1"/>
  <c r="O277" i="1" s="1"/>
  <c r="O285" i="1" s="1"/>
  <c r="O293" i="1" s="1"/>
  <c r="O301" i="1" s="1"/>
  <c r="O309" i="1" s="1"/>
  <c r="O317" i="1" s="1"/>
  <c r="O325" i="1" s="1"/>
  <c r="O333" i="1" s="1"/>
  <c r="O341" i="1" s="1"/>
  <c r="O349" i="1" s="1"/>
  <c r="N13" i="1"/>
  <c r="N21" i="1" s="1"/>
  <c r="N29" i="1" s="1"/>
  <c r="N37" i="1" s="1"/>
  <c r="N45" i="1" s="1"/>
  <c r="N53" i="1" s="1"/>
  <c r="N61" i="1" s="1"/>
  <c r="N69" i="1" s="1"/>
  <c r="N77" i="1" s="1"/>
  <c r="N85" i="1" s="1"/>
  <c r="N93" i="1" s="1"/>
  <c r="N101" i="1" s="1"/>
  <c r="N109" i="1" s="1"/>
  <c r="N117" i="1" s="1"/>
  <c r="N125" i="1" s="1"/>
  <c r="N133" i="1" s="1"/>
  <c r="N141" i="1" s="1"/>
  <c r="N149" i="1" s="1"/>
  <c r="N157" i="1" s="1"/>
  <c r="N165" i="1" s="1"/>
  <c r="N173" i="1" s="1"/>
  <c r="N181" i="1" s="1"/>
  <c r="N189" i="1" s="1"/>
  <c r="N197" i="1" s="1"/>
  <c r="N205" i="1" s="1"/>
  <c r="N213" i="1" s="1"/>
  <c r="N221" i="1" s="1"/>
  <c r="N229" i="1" s="1"/>
  <c r="N237" i="1" s="1"/>
  <c r="N245" i="1" s="1"/>
  <c r="N253" i="1" s="1"/>
  <c r="N261" i="1" s="1"/>
  <c r="N269" i="1" s="1"/>
  <c r="N277" i="1" s="1"/>
  <c r="N285" i="1" s="1"/>
  <c r="N293" i="1" s="1"/>
  <c r="N301" i="1" s="1"/>
  <c r="N309" i="1" s="1"/>
  <c r="N317" i="1" s="1"/>
  <c r="N325" i="1" s="1"/>
  <c r="N333" i="1" s="1"/>
  <c r="N341" i="1" s="1"/>
  <c r="N349" i="1" s="1"/>
  <c r="M13" i="1"/>
  <c r="M21" i="1" s="1"/>
  <c r="M29" i="1" s="1"/>
  <c r="M37" i="1" s="1"/>
  <c r="M45" i="1" s="1"/>
  <c r="M53" i="1" s="1"/>
  <c r="M61" i="1" s="1"/>
  <c r="M69" i="1" s="1"/>
  <c r="M77" i="1" s="1"/>
  <c r="M85" i="1" s="1"/>
  <c r="M93" i="1" s="1"/>
  <c r="M101" i="1" s="1"/>
  <c r="M109" i="1" s="1"/>
  <c r="M117" i="1" s="1"/>
  <c r="M125" i="1" s="1"/>
  <c r="M133" i="1" s="1"/>
  <c r="M141" i="1" s="1"/>
  <c r="M149" i="1" s="1"/>
  <c r="M157" i="1" s="1"/>
  <c r="M165" i="1" s="1"/>
  <c r="M173" i="1" s="1"/>
  <c r="M181" i="1" s="1"/>
  <c r="M189" i="1" s="1"/>
  <c r="M197" i="1" s="1"/>
  <c r="M205" i="1" s="1"/>
  <c r="M213" i="1" s="1"/>
  <c r="M221" i="1" s="1"/>
  <c r="M229" i="1" s="1"/>
  <c r="M237" i="1" s="1"/>
  <c r="M245" i="1" s="1"/>
  <c r="M253" i="1" s="1"/>
  <c r="M261" i="1" s="1"/>
  <c r="M269" i="1" s="1"/>
  <c r="M277" i="1" s="1"/>
  <c r="M285" i="1" s="1"/>
  <c r="M293" i="1" s="1"/>
  <c r="M301" i="1" s="1"/>
  <c r="M309" i="1" s="1"/>
  <c r="M317" i="1" s="1"/>
  <c r="M325" i="1" s="1"/>
  <c r="M333" i="1" s="1"/>
  <c r="M341" i="1" s="1"/>
  <c r="M349" i="1" s="1"/>
  <c r="D13" i="1"/>
  <c r="D21" i="1" s="1"/>
  <c r="D29" i="1" s="1"/>
  <c r="D37" i="1" s="1"/>
  <c r="D45" i="1" s="1"/>
  <c r="D53" i="1" s="1"/>
  <c r="D61" i="1" s="1"/>
  <c r="C13" i="1"/>
  <c r="C21" i="1" s="1"/>
  <c r="C29" i="1" s="1"/>
  <c r="C37" i="1" s="1"/>
  <c r="C45" i="1" s="1"/>
  <c r="C53" i="1" s="1"/>
  <c r="C61" i="1" s="1"/>
  <c r="C69" i="1" s="1"/>
  <c r="C77" i="1" s="1"/>
  <c r="C85" i="1" s="1"/>
  <c r="C93" i="1" s="1"/>
  <c r="C101" i="1" s="1"/>
  <c r="C109" i="1" s="1"/>
  <c r="C117" i="1" s="1"/>
  <c r="C125" i="1" s="1"/>
  <c r="C133" i="1" s="1"/>
  <c r="C141" i="1" s="1"/>
  <c r="C149" i="1" s="1"/>
  <c r="C157" i="1" s="1"/>
  <c r="C165" i="1" s="1"/>
  <c r="C173" i="1" s="1"/>
  <c r="C181" i="1" s="1"/>
  <c r="C189" i="1" s="1"/>
  <c r="C197" i="1" s="1"/>
  <c r="C205" i="1" s="1"/>
  <c r="C213" i="1" s="1"/>
  <c r="C221" i="1" s="1"/>
  <c r="C229" i="1" s="1"/>
  <c r="C237" i="1" s="1"/>
  <c r="C245" i="1" s="1"/>
  <c r="C253" i="1" s="1"/>
  <c r="C261" i="1" s="1"/>
  <c r="C269" i="1" s="1"/>
  <c r="C277" i="1" s="1"/>
  <c r="C285" i="1" s="1"/>
  <c r="C293" i="1" s="1"/>
  <c r="C301" i="1" s="1"/>
  <c r="C309" i="1" s="1"/>
  <c r="C317" i="1" s="1"/>
  <c r="C325" i="1" s="1"/>
  <c r="C333" i="1" s="1"/>
  <c r="C341" i="1" s="1"/>
  <c r="C349" i="1" s="1"/>
  <c r="B13" i="1"/>
  <c r="B21" i="1" s="1"/>
  <c r="B29" i="1" s="1"/>
  <c r="B37" i="1" s="1"/>
  <c r="B45" i="1" s="1"/>
  <c r="B53" i="1" s="1"/>
  <c r="B61" i="1" s="1"/>
  <c r="B69" i="1" s="1"/>
  <c r="B77" i="1" s="1"/>
  <c r="B85" i="1" s="1"/>
  <c r="B93" i="1" s="1"/>
  <c r="B101" i="1" s="1"/>
  <c r="B109" i="1" s="1"/>
  <c r="B117" i="1" s="1"/>
  <c r="B125" i="1" s="1"/>
  <c r="B133" i="1" s="1"/>
  <c r="B141" i="1" s="1"/>
  <c r="B149" i="1" s="1"/>
  <c r="B157" i="1" s="1"/>
  <c r="B165" i="1" s="1"/>
  <c r="B173" i="1" s="1"/>
  <c r="B181" i="1" s="1"/>
  <c r="B189" i="1" s="1"/>
  <c r="B197" i="1" s="1"/>
  <c r="B205" i="1" s="1"/>
  <c r="B213" i="1" s="1"/>
  <c r="B221" i="1" s="1"/>
  <c r="B229" i="1" s="1"/>
  <c r="B237" i="1" s="1"/>
  <c r="B245" i="1" s="1"/>
  <c r="B253" i="1" s="1"/>
  <c r="B261" i="1" s="1"/>
  <c r="B269" i="1" s="1"/>
  <c r="B277" i="1" s="1"/>
  <c r="B285" i="1" s="1"/>
  <c r="B293" i="1" s="1"/>
  <c r="B301" i="1" s="1"/>
  <c r="B309" i="1" s="1"/>
  <c r="B317" i="1" s="1"/>
  <c r="B325" i="1" s="1"/>
  <c r="B333" i="1" s="1"/>
  <c r="B341" i="1" s="1"/>
  <c r="B349" i="1" s="1"/>
  <c r="O12" i="1"/>
  <c r="O20" i="1" s="1"/>
  <c r="O28" i="1" s="1"/>
  <c r="O36" i="1" s="1"/>
  <c r="O44" i="1" s="1"/>
  <c r="O52" i="1" s="1"/>
  <c r="O60" i="1" s="1"/>
  <c r="O68" i="1" s="1"/>
  <c r="O76" i="1" s="1"/>
  <c r="O84" i="1" s="1"/>
  <c r="O92" i="1" s="1"/>
  <c r="O100" i="1" s="1"/>
  <c r="O108" i="1" s="1"/>
  <c r="O116" i="1" s="1"/>
  <c r="O124" i="1" s="1"/>
  <c r="O132" i="1" s="1"/>
  <c r="O140" i="1" s="1"/>
  <c r="O148" i="1" s="1"/>
  <c r="O156" i="1" s="1"/>
  <c r="O164" i="1" s="1"/>
  <c r="O172" i="1" s="1"/>
  <c r="O180" i="1" s="1"/>
  <c r="O188" i="1" s="1"/>
  <c r="O196" i="1" s="1"/>
  <c r="O204" i="1" s="1"/>
  <c r="O212" i="1" s="1"/>
  <c r="O220" i="1" s="1"/>
  <c r="O228" i="1" s="1"/>
  <c r="O236" i="1" s="1"/>
  <c r="O244" i="1" s="1"/>
  <c r="O252" i="1" s="1"/>
  <c r="O260" i="1" s="1"/>
  <c r="O268" i="1" s="1"/>
  <c r="O276" i="1" s="1"/>
  <c r="O284" i="1" s="1"/>
  <c r="O292" i="1" s="1"/>
  <c r="O300" i="1" s="1"/>
  <c r="O308" i="1" s="1"/>
  <c r="O316" i="1" s="1"/>
  <c r="O324" i="1" s="1"/>
  <c r="O332" i="1" s="1"/>
  <c r="O340" i="1" s="1"/>
  <c r="O348" i="1" s="1"/>
  <c r="O356" i="1" s="1"/>
  <c r="N12" i="1"/>
  <c r="N20" i="1" s="1"/>
  <c r="N28" i="1" s="1"/>
  <c r="N36" i="1" s="1"/>
  <c r="N44" i="1" s="1"/>
  <c r="N52" i="1" s="1"/>
  <c r="N60" i="1" s="1"/>
  <c r="N68" i="1" s="1"/>
  <c r="N76" i="1" s="1"/>
  <c r="N84" i="1" s="1"/>
  <c r="N92" i="1" s="1"/>
  <c r="N100" i="1" s="1"/>
  <c r="N108" i="1" s="1"/>
  <c r="N116" i="1" s="1"/>
  <c r="N124" i="1" s="1"/>
  <c r="N132" i="1" s="1"/>
  <c r="N140" i="1" s="1"/>
  <c r="N148" i="1" s="1"/>
  <c r="N156" i="1" s="1"/>
  <c r="N164" i="1" s="1"/>
  <c r="N172" i="1" s="1"/>
  <c r="N180" i="1" s="1"/>
  <c r="N188" i="1" s="1"/>
  <c r="N196" i="1" s="1"/>
  <c r="N204" i="1" s="1"/>
  <c r="N212" i="1" s="1"/>
  <c r="N220" i="1" s="1"/>
  <c r="N228" i="1" s="1"/>
  <c r="N236" i="1" s="1"/>
  <c r="N244" i="1" s="1"/>
  <c r="N252" i="1" s="1"/>
  <c r="N260" i="1" s="1"/>
  <c r="N268" i="1" s="1"/>
  <c r="N276" i="1" s="1"/>
  <c r="N284" i="1" s="1"/>
  <c r="N292" i="1" s="1"/>
  <c r="N300" i="1" s="1"/>
  <c r="N308" i="1" s="1"/>
  <c r="N316" i="1" s="1"/>
  <c r="N324" i="1" s="1"/>
  <c r="N332" i="1" s="1"/>
  <c r="N340" i="1" s="1"/>
  <c r="N348" i="1" s="1"/>
  <c r="N356" i="1" s="1"/>
  <c r="D12" i="1"/>
  <c r="D20" i="1" s="1"/>
  <c r="D28" i="1" s="1"/>
  <c r="D36" i="1" s="1"/>
  <c r="D44" i="1" s="1"/>
  <c r="D52" i="1" s="1"/>
  <c r="D60" i="1" s="1"/>
  <c r="D68" i="1" s="1"/>
  <c r="O10" i="1"/>
  <c r="O18" i="1" s="1"/>
  <c r="O26" i="1" s="1"/>
  <c r="O34" i="1" s="1"/>
  <c r="O42" i="1" s="1"/>
  <c r="O50" i="1" s="1"/>
  <c r="O58" i="1" s="1"/>
  <c r="O66" i="1" s="1"/>
  <c r="O74" i="1" s="1"/>
  <c r="O82" i="1" s="1"/>
  <c r="O90" i="1" s="1"/>
  <c r="O98" i="1" s="1"/>
  <c r="O106" i="1" s="1"/>
  <c r="O114" i="1" s="1"/>
  <c r="O122" i="1" s="1"/>
  <c r="O130" i="1" s="1"/>
  <c r="O138" i="1" s="1"/>
  <c r="O146" i="1" s="1"/>
  <c r="O154" i="1" s="1"/>
  <c r="O162" i="1" s="1"/>
  <c r="O170" i="1" s="1"/>
  <c r="O178" i="1" s="1"/>
  <c r="O186" i="1" s="1"/>
  <c r="O194" i="1" s="1"/>
  <c r="O202" i="1" s="1"/>
  <c r="O210" i="1" s="1"/>
  <c r="O218" i="1" s="1"/>
  <c r="O226" i="1" s="1"/>
  <c r="O234" i="1" s="1"/>
  <c r="O242" i="1" s="1"/>
  <c r="O250" i="1" s="1"/>
  <c r="O258" i="1" s="1"/>
  <c r="O266" i="1" s="1"/>
  <c r="O274" i="1" s="1"/>
  <c r="O282" i="1" s="1"/>
  <c r="O290" i="1" s="1"/>
  <c r="O298" i="1" s="1"/>
  <c r="O306" i="1" s="1"/>
  <c r="O314" i="1" s="1"/>
  <c r="O322" i="1" s="1"/>
  <c r="O330" i="1" s="1"/>
  <c r="O338" i="1" s="1"/>
  <c r="O346" i="1" s="1"/>
  <c r="O354" i="1" s="1"/>
  <c r="N10" i="1"/>
  <c r="N18" i="1" s="1"/>
  <c r="N26" i="1" s="1"/>
  <c r="N34" i="1" s="1"/>
  <c r="N42" i="1" s="1"/>
  <c r="N50" i="1" s="1"/>
  <c r="N58" i="1" s="1"/>
  <c r="N66" i="1" s="1"/>
  <c r="N74" i="1" s="1"/>
  <c r="N82" i="1" s="1"/>
  <c r="N90" i="1" s="1"/>
  <c r="N98" i="1" s="1"/>
  <c r="N106" i="1" s="1"/>
  <c r="N114" i="1" s="1"/>
  <c r="N122" i="1" s="1"/>
  <c r="N130" i="1" s="1"/>
  <c r="N138" i="1" s="1"/>
  <c r="N146" i="1" s="1"/>
  <c r="N154" i="1" s="1"/>
  <c r="N162" i="1" s="1"/>
  <c r="N170" i="1" s="1"/>
  <c r="N178" i="1" s="1"/>
  <c r="N186" i="1" s="1"/>
  <c r="N194" i="1" s="1"/>
  <c r="N202" i="1" s="1"/>
  <c r="N210" i="1" s="1"/>
  <c r="N218" i="1" s="1"/>
  <c r="N226" i="1" s="1"/>
  <c r="N234" i="1" s="1"/>
  <c r="N242" i="1" s="1"/>
  <c r="N250" i="1" s="1"/>
  <c r="N258" i="1" s="1"/>
  <c r="N266" i="1" s="1"/>
  <c r="N274" i="1" s="1"/>
  <c r="N282" i="1" s="1"/>
  <c r="N290" i="1" s="1"/>
  <c r="N298" i="1" s="1"/>
  <c r="N306" i="1" s="1"/>
  <c r="N314" i="1" s="1"/>
  <c r="N322" i="1" s="1"/>
  <c r="N330" i="1" s="1"/>
  <c r="N338" i="1" s="1"/>
  <c r="N346" i="1" s="1"/>
  <c r="N354" i="1" s="1"/>
  <c r="I10" i="1"/>
  <c r="H10" i="1"/>
  <c r="G10" i="1"/>
  <c r="G18" i="1" s="1"/>
  <c r="G26" i="1" s="1"/>
  <c r="F10" i="1"/>
  <c r="K9" i="1"/>
  <c r="J9" i="1"/>
  <c r="H9" i="1"/>
  <c r="F9" i="1"/>
  <c r="O8" i="1"/>
  <c r="O16" i="1" s="1"/>
  <c r="O24" i="1" s="1"/>
  <c r="O32" i="1" s="1"/>
  <c r="O40" i="1" s="1"/>
  <c r="O48" i="1" s="1"/>
  <c r="O56" i="1" s="1"/>
  <c r="O64" i="1" s="1"/>
  <c r="O72" i="1" s="1"/>
  <c r="O80" i="1" s="1"/>
  <c r="O88" i="1" s="1"/>
  <c r="O96" i="1" s="1"/>
  <c r="O104" i="1" s="1"/>
  <c r="O112" i="1" s="1"/>
  <c r="O120" i="1" s="1"/>
  <c r="O128" i="1" s="1"/>
  <c r="O136" i="1" s="1"/>
  <c r="O144" i="1" s="1"/>
  <c r="O152" i="1" s="1"/>
  <c r="O160" i="1" s="1"/>
  <c r="O168" i="1" s="1"/>
  <c r="O176" i="1" s="1"/>
  <c r="O184" i="1" s="1"/>
  <c r="O192" i="1" s="1"/>
  <c r="O200" i="1" s="1"/>
  <c r="O208" i="1" s="1"/>
  <c r="O216" i="1" s="1"/>
  <c r="O224" i="1" s="1"/>
  <c r="O232" i="1" s="1"/>
  <c r="O240" i="1" s="1"/>
  <c r="O248" i="1" s="1"/>
  <c r="O256" i="1" s="1"/>
  <c r="O264" i="1" s="1"/>
  <c r="O272" i="1" s="1"/>
  <c r="O280" i="1" s="1"/>
  <c r="O288" i="1" s="1"/>
  <c r="O296" i="1" s="1"/>
  <c r="O304" i="1" s="1"/>
  <c r="O312" i="1" s="1"/>
  <c r="O320" i="1" s="1"/>
  <c r="O328" i="1" s="1"/>
  <c r="O336" i="1" s="1"/>
  <c r="O344" i="1" s="1"/>
  <c r="O352" i="1" s="1"/>
  <c r="N8" i="1"/>
  <c r="N16" i="1" s="1"/>
  <c r="N24" i="1" s="1"/>
  <c r="N32" i="1" s="1"/>
  <c r="N40" i="1" s="1"/>
  <c r="N48" i="1" s="1"/>
  <c r="N56" i="1" s="1"/>
  <c r="N64" i="1" s="1"/>
  <c r="N72" i="1" s="1"/>
  <c r="N80" i="1" s="1"/>
  <c r="N88" i="1" s="1"/>
  <c r="N96" i="1" s="1"/>
  <c r="N104" i="1" s="1"/>
  <c r="N112" i="1" s="1"/>
  <c r="N120" i="1" s="1"/>
  <c r="N128" i="1" s="1"/>
  <c r="N136" i="1" s="1"/>
  <c r="N144" i="1" s="1"/>
  <c r="N152" i="1" s="1"/>
  <c r="N160" i="1" s="1"/>
  <c r="N168" i="1" s="1"/>
  <c r="N176" i="1" s="1"/>
  <c r="N184" i="1" s="1"/>
  <c r="N192" i="1" s="1"/>
  <c r="N200" i="1" s="1"/>
  <c r="N208" i="1" s="1"/>
  <c r="N216" i="1" s="1"/>
  <c r="N224" i="1" s="1"/>
  <c r="N232" i="1" s="1"/>
  <c r="N240" i="1" s="1"/>
  <c r="N248" i="1" s="1"/>
  <c r="N256" i="1" s="1"/>
  <c r="N264" i="1" s="1"/>
  <c r="N272" i="1" s="1"/>
  <c r="N280" i="1" s="1"/>
  <c r="N288" i="1" s="1"/>
  <c r="N296" i="1" s="1"/>
  <c r="N304" i="1" s="1"/>
  <c r="N312" i="1" s="1"/>
  <c r="N320" i="1" s="1"/>
  <c r="N328" i="1" s="1"/>
  <c r="N336" i="1" s="1"/>
  <c r="N344" i="1" s="1"/>
  <c r="N352" i="1" s="1"/>
  <c r="D8" i="1"/>
  <c r="O6" i="1"/>
  <c r="O14" i="1" s="1"/>
  <c r="O22" i="1" s="1"/>
  <c r="O30" i="1" s="1"/>
  <c r="O38" i="1" s="1"/>
  <c r="O46" i="1" s="1"/>
  <c r="O54" i="1" s="1"/>
  <c r="O62" i="1" s="1"/>
  <c r="O70" i="1" s="1"/>
  <c r="O78" i="1" s="1"/>
  <c r="O86" i="1" s="1"/>
  <c r="O94" i="1" s="1"/>
  <c r="O102" i="1" s="1"/>
  <c r="O110" i="1" s="1"/>
  <c r="O118" i="1" s="1"/>
  <c r="O126" i="1" s="1"/>
  <c r="O134" i="1" s="1"/>
  <c r="O142" i="1" s="1"/>
  <c r="O150" i="1" s="1"/>
  <c r="O158" i="1" s="1"/>
  <c r="O166" i="1" s="1"/>
  <c r="O174" i="1" s="1"/>
  <c r="O182" i="1" s="1"/>
  <c r="O190" i="1" s="1"/>
  <c r="O198" i="1" s="1"/>
  <c r="O206" i="1" s="1"/>
  <c r="O214" i="1" s="1"/>
  <c r="O222" i="1" s="1"/>
  <c r="O230" i="1" s="1"/>
  <c r="O238" i="1" s="1"/>
  <c r="O246" i="1" s="1"/>
  <c r="O254" i="1" s="1"/>
  <c r="O262" i="1" s="1"/>
  <c r="O270" i="1" s="1"/>
  <c r="O278" i="1" s="1"/>
  <c r="O286" i="1" s="1"/>
  <c r="O294" i="1" s="1"/>
  <c r="O302" i="1" s="1"/>
  <c r="O310" i="1" s="1"/>
  <c r="O318" i="1" s="1"/>
  <c r="O326" i="1" s="1"/>
  <c r="O334" i="1" s="1"/>
  <c r="O342" i="1" s="1"/>
  <c r="O350" i="1" s="1"/>
  <c r="N6" i="1"/>
  <c r="N14" i="1" s="1"/>
  <c r="N22" i="1" s="1"/>
  <c r="N30" i="1" s="1"/>
  <c r="N38" i="1" s="1"/>
  <c r="N46" i="1" s="1"/>
  <c r="N54" i="1" s="1"/>
  <c r="N62" i="1" s="1"/>
  <c r="N70" i="1" s="1"/>
  <c r="N78" i="1" s="1"/>
  <c r="N86" i="1" s="1"/>
  <c r="N94" i="1" s="1"/>
  <c r="N102" i="1" s="1"/>
  <c r="N110" i="1" s="1"/>
  <c r="N118" i="1" s="1"/>
  <c r="N126" i="1" s="1"/>
  <c r="N134" i="1" s="1"/>
  <c r="N142" i="1" s="1"/>
  <c r="N150" i="1" s="1"/>
  <c r="N158" i="1" s="1"/>
  <c r="N166" i="1" s="1"/>
  <c r="N174" i="1" s="1"/>
  <c r="N182" i="1" s="1"/>
  <c r="N190" i="1" s="1"/>
  <c r="N198" i="1" s="1"/>
  <c r="N206" i="1" s="1"/>
  <c r="N214" i="1" s="1"/>
  <c r="N222" i="1" s="1"/>
  <c r="N230" i="1" s="1"/>
  <c r="N238" i="1" s="1"/>
  <c r="N246" i="1" s="1"/>
  <c r="N254" i="1" s="1"/>
  <c r="N262" i="1" s="1"/>
  <c r="N270" i="1" s="1"/>
  <c r="N278" i="1" s="1"/>
  <c r="N286" i="1" s="1"/>
  <c r="N294" i="1" s="1"/>
  <c r="N302" i="1" s="1"/>
  <c r="N310" i="1" s="1"/>
  <c r="N318" i="1" s="1"/>
  <c r="N326" i="1" s="1"/>
  <c r="N334" i="1" s="1"/>
  <c r="N342" i="1" s="1"/>
  <c r="N350" i="1" s="1"/>
  <c r="M6" i="1"/>
  <c r="M14" i="1" s="1"/>
  <c r="M22" i="1" s="1"/>
  <c r="M30" i="1" s="1"/>
  <c r="M38" i="1" s="1"/>
  <c r="M46" i="1" s="1"/>
  <c r="M54" i="1" s="1"/>
  <c r="M62" i="1" s="1"/>
  <c r="M70" i="1" s="1"/>
  <c r="M78" i="1" s="1"/>
  <c r="M86" i="1" s="1"/>
  <c r="M94" i="1" s="1"/>
  <c r="M102" i="1" s="1"/>
  <c r="M110" i="1" s="1"/>
  <c r="M118" i="1" s="1"/>
  <c r="M126" i="1" s="1"/>
  <c r="M134" i="1" s="1"/>
  <c r="M142" i="1" s="1"/>
  <c r="M150" i="1" s="1"/>
  <c r="M158" i="1" s="1"/>
  <c r="M166" i="1" s="1"/>
  <c r="M174" i="1" s="1"/>
  <c r="M182" i="1" s="1"/>
  <c r="M190" i="1" s="1"/>
  <c r="M198" i="1" s="1"/>
  <c r="M206" i="1" s="1"/>
  <c r="M214" i="1" s="1"/>
  <c r="M222" i="1" s="1"/>
  <c r="M230" i="1" s="1"/>
  <c r="M238" i="1" s="1"/>
  <c r="M246" i="1" s="1"/>
  <c r="M254" i="1" s="1"/>
  <c r="M262" i="1" s="1"/>
  <c r="M270" i="1" s="1"/>
  <c r="M278" i="1" s="1"/>
  <c r="M286" i="1" s="1"/>
  <c r="M294" i="1" s="1"/>
  <c r="M302" i="1" s="1"/>
  <c r="M310" i="1" s="1"/>
  <c r="M318" i="1" s="1"/>
  <c r="M326" i="1" s="1"/>
  <c r="M334" i="1" s="1"/>
  <c r="M342" i="1" s="1"/>
  <c r="M350" i="1" s="1"/>
  <c r="C6" i="1"/>
  <c r="C7" i="1" s="1"/>
  <c r="C15" i="1" s="1"/>
  <c r="C23" i="1" s="1"/>
  <c r="C31" i="1" s="1"/>
  <c r="C39" i="1" s="1"/>
  <c r="C47" i="1" s="1"/>
  <c r="C55" i="1" s="1"/>
  <c r="C63" i="1" s="1"/>
  <c r="C71" i="1" s="1"/>
  <c r="C79" i="1" s="1"/>
  <c r="C87" i="1" s="1"/>
  <c r="C95" i="1" s="1"/>
  <c r="C103" i="1" s="1"/>
  <c r="C111" i="1" s="1"/>
  <c r="C119" i="1" s="1"/>
  <c r="C127" i="1" s="1"/>
  <c r="C135" i="1" s="1"/>
  <c r="C143" i="1" s="1"/>
  <c r="C151" i="1" s="1"/>
  <c r="C159" i="1" s="1"/>
  <c r="C167" i="1" s="1"/>
  <c r="C175" i="1" s="1"/>
  <c r="C183" i="1" s="1"/>
  <c r="C191" i="1" s="1"/>
  <c r="C199" i="1" s="1"/>
  <c r="C207" i="1" s="1"/>
  <c r="C215" i="1" s="1"/>
  <c r="C223" i="1" s="1"/>
  <c r="C231" i="1" s="1"/>
  <c r="C239" i="1" s="1"/>
  <c r="C247" i="1" s="1"/>
  <c r="C255" i="1" s="1"/>
  <c r="C263" i="1" s="1"/>
  <c r="C271" i="1" s="1"/>
  <c r="C279" i="1" s="1"/>
  <c r="C287" i="1" s="1"/>
  <c r="C295" i="1" s="1"/>
  <c r="C303" i="1" s="1"/>
  <c r="C311" i="1" s="1"/>
  <c r="C319" i="1" s="1"/>
  <c r="C327" i="1" s="1"/>
  <c r="C335" i="1" s="1"/>
  <c r="C343" i="1" s="1"/>
  <c r="C351" i="1" s="1"/>
  <c r="B6" i="1"/>
  <c r="B7" i="1" s="1"/>
  <c r="B15" i="1" s="1"/>
  <c r="B23" i="1" s="1"/>
  <c r="B31" i="1" s="1"/>
  <c r="B39" i="1" s="1"/>
  <c r="B47" i="1" s="1"/>
  <c r="B55" i="1" s="1"/>
  <c r="B63" i="1" s="1"/>
  <c r="B71" i="1" s="1"/>
  <c r="B79" i="1" s="1"/>
  <c r="B87" i="1" s="1"/>
  <c r="B95" i="1" s="1"/>
  <c r="B103" i="1" s="1"/>
  <c r="B111" i="1" s="1"/>
  <c r="B119" i="1" s="1"/>
  <c r="B127" i="1" s="1"/>
  <c r="B135" i="1" s="1"/>
  <c r="B143" i="1" s="1"/>
  <c r="B151" i="1" s="1"/>
  <c r="B159" i="1" s="1"/>
  <c r="B167" i="1" s="1"/>
  <c r="B175" i="1" s="1"/>
  <c r="B183" i="1" s="1"/>
  <c r="B191" i="1" s="1"/>
  <c r="B199" i="1" s="1"/>
  <c r="B207" i="1" s="1"/>
  <c r="B215" i="1" s="1"/>
  <c r="B223" i="1" s="1"/>
  <c r="B231" i="1" s="1"/>
  <c r="B239" i="1" s="1"/>
  <c r="B247" i="1" s="1"/>
  <c r="B255" i="1" s="1"/>
  <c r="B263" i="1" s="1"/>
  <c r="B271" i="1" s="1"/>
  <c r="B279" i="1" s="1"/>
  <c r="B287" i="1" s="1"/>
  <c r="B295" i="1" s="1"/>
  <c r="B303" i="1" s="1"/>
  <c r="B311" i="1" s="1"/>
  <c r="B319" i="1" s="1"/>
  <c r="B327" i="1" s="1"/>
  <c r="B335" i="1" s="1"/>
  <c r="B343" i="1" s="1"/>
  <c r="B351" i="1" s="1"/>
  <c r="H17" i="1" l="1"/>
  <c r="I25" i="1"/>
  <c r="J78" i="1"/>
  <c r="F84" i="1"/>
  <c r="C8" i="1"/>
  <c r="C9" i="1" s="1"/>
  <c r="J23" i="1"/>
  <c r="G31" i="1"/>
  <c r="H31" i="1" s="1"/>
  <c r="H91" i="1"/>
  <c r="I99" i="1"/>
  <c r="J99" i="1" s="1"/>
  <c r="F172" i="1"/>
  <c r="E31" i="2"/>
  <c r="F31" i="2" s="1"/>
  <c r="I94" i="1"/>
  <c r="J86" i="1"/>
  <c r="E188" i="1"/>
  <c r="F188" i="1" s="1"/>
  <c r="F180" i="1"/>
  <c r="C14" i="1"/>
  <c r="C22" i="1" s="1"/>
  <c r="C30" i="1" s="1"/>
  <c r="C38" i="1" s="1"/>
  <c r="C46" i="1" s="1"/>
  <c r="C54" i="1" s="1"/>
  <c r="C62" i="1" s="1"/>
  <c r="C70" i="1" s="1"/>
  <c r="C78" i="1" s="1"/>
  <c r="C86" i="1" s="1"/>
  <c r="C94" i="1" s="1"/>
  <c r="C102" i="1" s="1"/>
  <c r="C110" i="1" s="1"/>
  <c r="C118" i="1" s="1"/>
  <c r="C126" i="1" s="1"/>
  <c r="C134" i="1" s="1"/>
  <c r="C142" i="1" s="1"/>
  <c r="C150" i="1" s="1"/>
  <c r="C158" i="1" s="1"/>
  <c r="C166" i="1" s="1"/>
  <c r="C174" i="1" s="1"/>
  <c r="C182" i="1" s="1"/>
  <c r="C190" i="1" s="1"/>
  <c r="C198" i="1" s="1"/>
  <c r="C206" i="1" s="1"/>
  <c r="C214" i="1" s="1"/>
  <c r="C222" i="1" s="1"/>
  <c r="C230" i="1" s="1"/>
  <c r="C238" i="1" s="1"/>
  <c r="C246" i="1" s="1"/>
  <c r="C254" i="1" s="1"/>
  <c r="C262" i="1" s="1"/>
  <c r="C270" i="1" s="1"/>
  <c r="C278" i="1" s="1"/>
  <c r="C286" i="1" s="1"/>
  <c r="C294" i="1" s="1"/>
  <c r="C302" i="1" s="1"/>
  <c r="C310" i="1" s="1"/>
  <c r="C318" i="1" s="1"/>
  <c r="C326" i="1" s="1"/>
  <c r="C334" i="1" s="1"/>
  <c r="C342" i="1" s="1"/>
  <c r="C350" i="1" s="1"/>
  <c r="K16" i="1"/>
  <c r="L16" i="1" s="1"/>
  <c r="G86" i="1"/>
  <c r="I24" i="1"/>
  <c r="I32" i="1" s="1"/>
  <c r="J32" i="1" s="1"/>
  <c r="J84" i="1"/>
  <c r="K17" i="1"/>
  <c r="L17" i="1" s="1"/>
  <c r="K84" i="1"/>
  <c r="L84" i="1" s="1"/>
  <c r="E183" i="1"/>
  <c r="F92" i="1"/>
  <c r="E176" i="1"/>
  <c r="E184" i="1" s="1"/>
  <c r="E192" i="1" s="1"/>
  <c r="I107" i="1"/>
  <c r="D233" i="2"/>
  <c r="D289" i="2" s="1"/>
  <c r="D178" i="2"/>
  <c r="H17" i="2"/>
  <c r="H19" i="2"/>
  <c r="D122" i="2"/>
  <c r="E187" i="2"/>
  <c r="F187" i="2" s="1"/>
  <c r="B14" i="2"/>
  <c r="B22" i="2" s="1"/>
  <c r="B30" i="2" s="1"/>
  <c r="B38" i="2" s="1"/>
  <c r="B46" i="2" s="1"/>
  <c r="B54" i="2" s="1"/>
  <c r="B62" i="2" s="1"/>
  <c r="B70" i="2" s="1"/>
  <c r="B78" i="2" s="1"/>
  <c r="B86" i="2" s="1"/>
  <c r="B94" i="2" s="1"/>
  <c r="B102" i="2" s="1"/>
  <c r="B110" i="2" s="1"/>
  <c r="B118" i="2" s="1"/>
  <c r="B126" i="2" s="1"/>
  <c r="B134" i="2" s="1"/>
  <c r="B142" i="2" s="1"/>
  <c r="B150" i="2" s="1"/>
  <c r="B158" i="2" s="1"/>
  <c r="B166" i="2" s="1"/>
  <c r="B174" i="2" s="1"/>
  <c r="B182" i="2" s="1"/>
  <c r="B190" i="2" s="1"/>
  <c r="B198" i="2" s="1"/>
  <c r="B206" i="2" s="1"/>
  <c r="B214" i="2" s="1"/>
  <c r="B222" i="2" s="1"/>
  <c r="B230" i="2" s="1"/>
  <c r="B238" i="2" s="1"/>
  <c r="B246" i="2" s="1"/>
  <c r="B254" i="2" s="1"/>
  <c r="B262" i="2" s="1"/>
  <c r="B270" i="2" s="1"/>
  <c r="B278" i="2" s="1"/>
  <c r="B286" i="2" s="1"/>
  <c r="B294" i="2" s="1"/>
  <c r="B302" i="2" s="1"/>
  <c r="B310" i="2" s="1"/>
  <c r="B318" i="2" s="1"/>
  <c r="B326" i="2" s="1"/>
  <c r="B334" i="2" s="1"/>
  <c r="B342" i="2" s="1"/>
  <c r="E24" i="2"/>
  <c r="F24" i="2" s="1"/>
  <c r="M7" i="2"/>
  <c r="G20" i="2"/>
  <c r="G28" i="2" s="1"/>
  <c r="H28" i="2" s="1"/>
  <c r="E191" i="2"/>
  <c r="E199" i="2" s="1"/>
  <c r="F17" i="2"/>
  <c r="G32" i="2"/>
  <c r="H24" i="2"/>
  <c r="F20" i="2"/>
  <c r="E28" i="2"/>
  <c r="G43" i="2"/>
  <c r="H35" i="2"/>
  <c r="B8" i="2"/>
  <c r="B15" i="2"/>
  <c r="B23" i="2" s="1"/>
  <c r="B31" i="2" s="1"/>
  <c r="B39" i="2" s="1"/>
  <c r="B47" i="2" s="1"/>
  <c r="B55" i="2" s="1"/>
  <c r="B63" i="2" s="1"/>
  <c r="B71" i="2" s="1"/>
  <c r="B79" i="2" s="1"/>
  <c r="B87" i="2" s="1"/>
  <c r="B95" i="2" s="1"/>
  <c r="B103" i="2" s="1"/>
  <c r="B111" i="2" s="1"/>
  <c r="B119" i="2" s="1"/>
  <c r="B127" i="2" s="1"/>
  <c r="B135" i="2" s="1"/>
  <c r="B143" i="2" s="1"/>
  <c r="B151" i="2" s="1"/>
  <c r="B159" i="2" s="1"/>
  <c r="B167" i="2" s="1"/>
  <c r="B175" i="2" s="1"/>
  <c r="B183" i="2" s="1"/>
  <c r="B191" i="2" s="1"/>
  <c r="B199" i="2" s="1"/>
  <c r="B207" i="2" s="1"/>
  <c r="B215" i="2" s="1"/>
  <c r="B223" i="2" s="1"/>
  <c r="B231" i="2" s="1"/>
  <c r="B239" i="2" s="1"/>
  <c r="B247" i="2" s="1"/>
  <c r="B255" i="2" s="1"/>
  <c r="B263" i="2" s="1"/>
  <c r="B271" i="2" s="1"/>
  <c r="B279" i="2" s="1"/>
  <c r="B287" i="2" s="1"/>
  <c r="B295" i="2" s="1"/>
  <c r="B303" i="2" s="1"/>
  <c r="B311" i="2" s="1"/>
  <c r="B319" i="2" s="1"/>
  <c r="B327" i="2" s="1"/>
  <c r="B335" i="2" s="1"/>
  <c r="B343" i="2" s="1"/>
  <c r="H18" i="2"/>
  <c r="G26" i="2"/>
  <c r="J25" i="2"/>
  <c r="I33" i="2"/>
  <c r="D77" i="2"/>
  <c r="D81" i="2"/>
  <c r="D89" i="2" s="1"/>
  <c r="D97" i="2" s="1"/>
  <c r="D105" i="2" s="1"/>
  <c r="D113" i="2" s="1"/>
  <c r="D129" i="2" s="1"/>
  <c r="D137" i="2" s="1"/>
  <c r="D145" i="2" s="1"/>
  <c r="D153" i="2" s="1"/>
  <c r="D161" i="2" s="1"/>
  <c r="D169" i="2" s="1"/>
  <c r="D185" i="2" s="1"/>
  <c r="D193" i="2" s="1"/>
  <c r="D201" i="2" s="1"/>
  <c r="D209" i="2" s="1"/>
  <c r="D217" i="2" s="1"/>
  <c r="D225" i="2" s="1"/>
  <c r="D241" i="2" s="1"/>
  <c r="D249" i="2" s="1"/>
  <c r="D257" i="2" s="1"/>
  <c r="D265" i="2" s="1"/>
  <c r="D273" i="2" s="1"/>
  <c r="D281" i="2" s="1"/>
  <c r="D297" i="2" s="1"/>
  <c r="D305" i="2" s="1"/>
  <c r="D313" i="2" s="1"/>
  <c r="D321" i="2" s="1"/>
  <c r="D329" i="2" s="1"/>
  <c r="D337" i="2" s="1"/>
  <c r="I40" i="2"/>
  <c r="J32" i="2"/>
  <c r="F25" i="2"/>
  <c r="E33" i="2"/>
  <c r="K25" i="2"/>
  <c r="L25" i="2" s="1"/>
  <c r="G39" i="2"/>
  <c r="H31" i="2"/>
  <c r="F18" i="2"/>
  <c r="E26" i="2"/>
  <c r="F27" i="2"/>
  <c r="E35" i="2"/>
  <c r="K27" i="2"/>
  <c r="L27" i="2" s="1"/>
  <c r="J39" i="2"/>
  <c r="I47" i="2"/>
  <c r="H10" i="2"/>
  <c r="K12" i="2"/>
  <c r="L12" i="2" s="1"/>
  <c r="H16" i="2"/>
  <c r="J17" i="2"/>
  <c r="F19" i="2"/>
  <c r="H23" i="2"/>
  <c r="J24" i="2"/>
  <c r="H27" i="2"/>
  <c r="J31" i="2"/>
  <c r="C7" i="2"/>
  <c r="J10" i="2"/>
  <c r="K17" i="2"/>
  <c r="L17" i="2" s="1"/>
  <c r="K31" i="2"/>
  <c r="L31" i="2" s="1"/>
  <c r="G33" i="2"/>
  <c r="E39" i="2"/>
  <c r="K10" i="2"/>
  <c r="L10" i="2" s="1"/>
  <c r="F12" i="2"/>
  <c r="K16" i="2"/>
  <c r="L16" i="2" s="1"/>
  <c r="K23" i="2"/>
  <c r="L23" i="2" s="1"/>
  <c r="K19" i="2"/>
  <c r="L19" i="2" s="1"/>
  <c r="F10" i="2"/>
  <c r="I18" i="2"/>
  <c r="K18" i="2" s="1"/>
  <c r="L18" i="2" s="1"/>
  <c r="E176" i="2"/>
  <c r="F168" i="2"/>
  <c r="D234" i="2"/>
  <c r="D345" i="2"/>
  <c r="D290" i="2"/>
  <c r="E207" i="2"/>
  <c r="F199" i="2"/>
  <c r="E180" i="2"/>
  <c r="F191" i="2"/>
  <c r="J331" i="2"/>
  <c r="J347" i="2"/>
  <c r="I332" i="2"/>
  <c r="H26" i="1"/>
  <c r="G34" i="1"/>
  <c r="C10" i="1"/>
  <c r="C17" i="1"/>
  <c r="C25" i="1" s="1"/>
  <c r="C33" i="1" s="1"/>
  <c r="C41" i="1" s="1"/>
  <c r="C49" i="1" s="1"/>
  <c r="C57" i="1" s="1"/>
  <c r="C65" i="1" s="1"/>
  <c r="C73" i="1" s="1"/>
  <c r="C81" i="1" s="1"/>
  <c r="C89" i="1" s="1"/>
  <c r="C97" i="1" s="1"/>
  <c r="C105" i="1" s="1"/>
  <c r="C113" i="1" s="1"/>
  <c r="C121" i="1" s="1"/>
  <c r="C129" i="1" s="1"/>
  <c r="C137" i="1" s="1"/>
  <c r="C145" i="1" s="1"/>
  <c r="C153" i="1" s="1"/>
  <c r="C161" i="1" s="1"/>
  <c r="C169" i="1" s="1"/>
  <c r="C177" i="1" s="1"/>
  <c r="C185" i="1" s="1"/>
  <c r="C193" i="1" s="1"/>
  <c r="C201" i="1" s="1"/>
  <c r="C209" i="1" s="1"/>
  <c r="C217" i="1" s="1"/>
  <c r="C225" i="1" s="1"/>
  <c r="C233" i="1" s="1"/>
  <c r="C241" i="1" s="1"/>
  <c r="C249" i="1" s="1"/>
  <c r="C257" i="1" s="1"/>
  <c r="C265" i="1" s="1"/>
  <c r="C273" i="1" s="1"/>
  <c r="C281" i="1" s="1"/>
  <c r="C289" i="1" s="1"/>
  <c r="C297" i="1" s="1"/>
  <c r="C305" i="1" s="1"/>
  <c r="C313" i="1" s="1"/>
  <c r="C321" i="1" s="1"/>
  <c r="C329" i="1" s="1"/>
  <c r="C337" i="1" s="1"/>
  <c r="C345" i="1" s="1"/>
  <c r="C353" i="1" s="1"/>
  <c r="E47" i="1"/>
  <c r="F39" i="1"/>
  <c r="D89" i="1"/>
  <c r="D97" i="1" s="1"/>
  <c r="D105" i="1" s="1"/>
  <c r="D113" i="1" s="1"/>
  <c r="D129" i="1" s="1"/>
  <c r="D137" i="1" s="1"/>
  <c r="D145" i="1" s="1"/>
  <c r="D153" i="1" s="1"/>
  <c r="D161" i="1" s="1"/>
  <c r="D169" i="1" s="1"/>
  <c r="D185" i="1" s="1"/>
  <c r="D193" i="1" s="1"/>
  <c r="D201" i="1" s="1"/>
  <c r="D209" i="1" s="1"/>
  <c r="D217" i="1" s="1"/>
  <c r="D225" i="1" s="1"/>
  <c r="D241" i="1" s="1"/>
  <c r="D249" i="1" s="1"/>
  <c r="D257" i="1" s="1"/>
  <c r="D265" i="1" s="1"/>
  <c r="D273" i="1" s="1"/>
  <c r="D281" i="1" s="1"/>
  <c r="D297" i="1" s="1"/>
  <c r="D305" i="1" s="1"/>
  <c r="D313" i="1" s="1"/>
  <c r="D321" i="1" s="1"/>
  <c r="D329" i="1" s="1"/>
  <c r="D337" i="1" s="1"/>
  <c r="D353" i="1" s="1"/>
  <c r="D82" i="1"/>
  <c r="D90" i="1" s="1"/>
  <c r="D98" i="1" s="1"/>
  <c r="D106" i="1" s="1"/>
  <c r="D114" i="1" s="1"/>
  <c r="D130" i="1" s="1"/>
  <c r="D138" i="1" s="1"/>
  <c r="D146" i="1" s="1"/>
  <c r="D154" i="1" s="1"/>
  <c r="D162" i="1" s="1"/>
  <c r="D170" i="1" s="1"/>
  <c r="D186" i="1" s="1"/>
  <c r="D194" i="1" s="1"/>
  <c r="D202" i="1" s="1"/>
  <c r="D210" i="1" s="1"/>
  <c r="D218" i="1" s="1"/>
  <c r="D226" i="1" s="1"/>
  <c r="D242" i="1" s="1"/>
  <c r="D250" i="1" s="1"/>
  <c r="D258" i="1" s="1"/>
  <c r="D266" i="1" s="1"/>
  <c r="D274" i="1" s="1"/>
  <c r="D282" i="1" s="1"/>
  <c r="D298" i="1" s="1"/>
  <c r="D306" i="1" s="1"/>
  <c r="D314" i="1" s="1"/>
  <c r="D322" i="1" s="1"/>
  <c r="D330" i="1" s="1"/>
  <c r="D338" i="1" s="1"/>
  <c r="D354" i="1" s="1"/>
  <c r="K10" i="1"/>
  <c r="L10" i="1" s="1"/>
  <c r="C16" i="1"/>
  <c r="C24" i="1" s="1"/>
  <c r="C32" i="1" s="1"/>
  <c r="C40" i="1" s="1"/>
  <c r="C48" i="1" s="1"/>
  <c r="C56" i="1" s="1"/>
  <c r="C64" i="1" s="1"/>
  <c r="C72" i="1" s="1"/>
  <c r="C80" i="1" s="1"/>
  <c r="C88" i="1" s="1"/>
  <c r="C96" i="1" s="1"/>
  <c r="C104" i="1" s="1"/>
  <c r="C112" i="1" s="1"/>
  <c r="C120" i="1" s="1"/>
  <c r="C128" i="1" s="1"/>
  <c r="C136" i="1" s="1"/>
  <c r="C144" i="1" s="1"/>
  <c r="C152" i="1" s="1"/>
  <c r="C160" i="1" s="1"/>
  <c r="C168" i="1" s="1"/>
  <c r="C176" i="1" s="1"/>
  <c r="C184" i="1" s="1"/>
  <c r="C192" i="1" s="1"/>
  <c r="C200" i="1" s="1"/>
  <c r="C208" i="1" s="1"/>
  <c r="C216" i="1" s="1"/>
  <c r="C224" i="1" s="1"/>
  <c r="C232" i="1" s="1"/>
  <c r="C240" i="1" s="1"/>
  <c r="C248" i="1" s="1"/>
  <c r="C256" i="1" s="1"/>
  <c r="C264" i="1" s="1"/>
  <c r="C272" i="1" s="1"/>
  <c r="C280" i="1" s="1"/>
  <c r="C288" i="1" s="1"/>
  <c r="C296" i="1" s="1"/>
  <c r="C304" i="1" s="1"/>
  <c r="C312" i="1" s="1"/>
  <c r="C320" i="1" s="1"/>
  <c r="C328" i="1" s="1"/>
  <c r="C336" i="1" s="1"/>
  <c r="C344" i="1" s="1"/>
  <c r="C352" i="1" s="1"/>
  <c r="K25" i="1"/>
  <c r="L25" i="1" s="1"/>
  <c r="J31" i="1"/>
  <c r="E86" i="1"/>
  <c r="K78" i="1"/>
  <c r="L78" i="1" s="1"/>
  <c r="M7" i="1"/>
  <c r="I18" i="1"/>
  <c r="J10" i="1"/>
  <c r="B14" i="1"/>
  <c r="B22" i="1" s="1"/>
  <c r="B30" i="1" s="1"/>
  <c r="B38" i="1" s="1"/>
  <c r="B46" i="1" s="1"/>
  <c r="B54" i="1" s="1"/>
  <c r="B62" i="1" s="1"/>
  <c r="B70" i="1" s="1"/>
  <c r="B78" i="1" s="1"/>
  <c r="B86" i="1" s="1"/>
  <c r="B94" i="1" s="1"/>
  <c r="B102" i="1" s="1"/>
  <c r="B110" i="1" s="1"/>
  <c r="B118" i="1" s="1"/>
  <c r="B126" i="1" s="1"/>
  <c r="B134" i="1" s="1"/>
  <c r="B142" i="1" s="1"/>
  <c r="B150" i="1" s="1"/>
  <c r="B158" i="1" s="1"/>
  <c r="B166" i="1" s="1"/>
  <c r="B174" i="1" s="1"/>
  <c r="B182" i="1" s="1"/>
  <c r="B190" i="1" s="1"/>
  <c r="B198" i="1" s="1"/>
  <c r="B206" i="1" s="1"/>
  <c r="B214" i="1" s="1"/>
  <c r="B222" i="1" s="1"/>
  <c r="B230" i="1" s="1"/>
  <c r="B238" i="1" s="1"/>
  <c r="B246" i="1" s="1"/>
  <c r="B254" i="1" s="1"/>
  <c r="B262" i="1" s="1"/>
  <c r="B270" i="1" s="1"/>
  <c r="B278" i="1" s="1"/>
  <c r="B286" i="1" s="1"/>
  <c r="B294" i="1" s="1"/>
  <c r="B302" i="1" s="1"/>
  <c r="B310" i="1" s="1"/>
  <c r="B318" i="1" s="1"/>
  <c r="B326" i="1" s="1"/>
  <c r="B334" i="1" s="1"/>
  <c r="B342" i="1" s="1"/>
  <c r="B350" i="1" s="1"/>
  <c r="I47" i="1"/>
  <c r="K85" i="1"/>
  <c r="L85" i="1" s="1"/>
  <c r="F85" i="1"/>
  <c r="E93" i="1"/>
  <c r="G94" i="1"/>
  <c r="H86" i="1"/>
  <c r="B8" i="1"/>
  <c r="E34" i="1"/>
  <c r="E33" i="1"/>
  <c r="H85" i="1"/>
  <c r="G93" i="1"/>
  <c r="K31" i="1"/>
  <c r="L31" i="1" s="1"/>
  <c r="F31" i="1"/>
  <c r="G32" i="1"/>
  <c r="G39" i="1"/>
  <c r="K39" i="1" s="1"/>
  <c r="L39" i="1" s="1"/>
  <c r="J85" i="1"/>
  <c r="I93" i="1"/>
  <c r="E108" i="1"/>
  <c r="F100" i="1"/>
  <c r="L9" i="1"/>
  <c r="H18" i="1"/>
  <c r="I100" i="1"/>
  <c r="J92" i="1"/>
  <c r="F91" i="1"/>
  <c r="E99" i="1"/>
  <c r="K91" i="1"/>
  <c r="L91" i="1" s="1"/>
  <c r="E24" i="1"/>
  <c r="H25" i="1"/>
  <c r="G33" i="1"/>
  <c r="K23" i="1"/>
  <c r="L23" i="1" s="1"/>
  <c r="G92" i="1"/>
  <c r="K92" i="1" s="1"/>
  <c r="L92" i="1" s="1"/>
  <c r="F184" i="1"/>
  <c r="E191" i="1"/>
  <c r="F183" i="1"/>
  <c r="H99" i="1"/>
  <c r="G107" i="1"/>
  <c r="D122" i="1"/>
  <c r="D233" i="1"/>
  <c r="D178" i="1"/>
  <c r="E187" i="1"/>
  <c r="F176" i="1"/>
  <c r="H20" i="2" l="1"/>
  <c r="G36" i="2"/>
  <c r="I33" i="1"/>
  <c r="J25" i="1"/>
  <c r="E195" i="2"/>
  <c r="J107" i="1"/>
  <c r="I115" i="1"/>
  <c r="I40" i="1"/>
  <c r="J40" i="1" s="1"/>
  <c r="E196" i="1"/>
  <c r="F196" i="1" s="1"/>
  <c r="J24" i="1"/>
  <c r="I102" i="1"/>
  <c r="J94" i="1"/>
  <c r="E32" i="2"/>
  <c r="K24" i="2"/>
  <c r="L24" i="2" s="1"/>
  <c r="K20" i="2"/>
  <c r="L20" i="2" s="1"/>
  <c r="M15" i="2"/>
  <c r="M23" i="2" s="1"/>
  <c r="M31" i="2" s="1"/>
  <c r="M39" i="2" s="1"/>
  <c r="M47" i="2" s="1"/>
  <c r="M55" i="2" s="1"/>
  <c r="M63" i="2" s="1"/>
  <c r="M71" i="2" s="1"/>
  <c r="M79" i="2" s="1"/>
  <c r="M87" i="2" s="1"/>
  <c r="M95" i="2" s="1"/>
  <c r="M103" i="2" s="1"/>
  <c r="M111" i="2" s="1"/>
  <c r="M119" i="2" s="1"/>
  <c r="M127" i="2" s="1"/>
  <c r="M135" i="2" s="1"/>
  <c r="M143" i="2" s="1"/>
  <c r="M151" i="2" s="1"/>
  <c r="M159" i="2" s="1"/>
  <c r="M167" i="2" s="1"/>
  <c r="M175" i="2" s="1"/>
  <c r="M183" i="2" s="1"/>
  <c r="M191" i="2" s="1"/>
  <c r="M199" i="2" s="1"/>
  <c r="M207" i="2" s="1"/>
  <c r="M215" i="2" s="1"/>
  <c r="M223" i="2" s="1"/>
  <c r="M231" i="2" s="1"/>
  <c r="M239" i="2" s="1"/>
  <c r="M247" i="2" s="1"/>
  <c r="M255" i="2" s="1"/>
  <c r="M263" i="2" s="1"/>
  <c r="M271" i="2" s="1"/>
  <c r="M279" i="2" s="1"/>
  <c r="M287" i="2" s="1"/>
  <c r="M295" i="2" s="1"/>
  <c r="M303" i="2" s="1"/>
  <c r="M311" i="2" s="1"/>
  <c r="M319" i="2" s="1"/>
  <c r="M327" i="2" s="1"/>
  <c r="M335" i="2" s="1"/>
  <c r="M343" i="2" s="1"/>
  <c r="M8" i="2"/>
  <c r="G47" i="2"/>
  <c r="H39" i="2"/>
  <c r="B16" i="2"/>
  <c r="B24" i="2" s="1"/>
  <c r="B32" i="2" s="1"/>
  <c r="B40" i="2" s="1"/>
  <c r="B48" i="2" s="1"/>
  <c r="B56" i="2" s="1"/>
  <c r="B64" i="2" s="1"/>
  <c r="B72" i="2" s="1"/>
  <c r="B80" i="2" s="1"/>
  <c r="B88" i="2" s="1"/>
  <c r="B96" i="2" s="1"/>
  <c r="B104" i="2" s="1"/>
  <c r="B112" i="2" s="1"/>
  <c r="B120" i="2" s="1"/>
  <c r="B128" i="2" s="1"/>
  <c r="B136" i="2" s="1"/>
  <c r="B144" i="2" s="1"/>
  <c r="B152" i="2" s="1"/>
  <c r="B160" i="2" s="1"/>
  <c r="B168" i="2" s="1"/>
  <c r="B176" i="2" s="1"/>
  <c r="B184" i="2" s="1"/>
  <c r="B192" i="2" s="1"/>
  <c r="B200" i="2" s="1"/>
  <c r="B208" i="2" s="1"/>
  <c r="B216" i="2" s="1"/>
  <c r="B224" i="2" s="1"/>
  <c r="B232" i="2" s="1"/>
  <c r="B240" i="2" s="1"/>
  <c r="B248" i="2" s="1"/>
  <c r="B256" i="2" s="1"/>
  <c r="B264" i="2" s="1"/>
  <c r="B272" i="2" s="1"/>
  <c r="B280" i="2" s="1"/>
  <c r="B288" i="2" s="1"/>
  <c r="B296" i="2" s="1"/>
  <c r="B304" i="2" s="1"/>
  <c r="B312" i="2" s="1"/>
  <c r="B320" i="2" s="1"/>
  <c r="B328" i="2" s="1"/>
  <c r="B336" i="2" s="1"/>
  <c r="B344" i="2" s="1"/>
  <c r="B9" i="2"/>
  <c r="F195" i="2"/>
  <c r="E203" i="2"/>
  <c r="C8" i="2"/>
  <c r="C15" i="2"/>
  <c r="C23" i="2" s="1"/>
  <c r="C31" i="2" s="1"/>
  <c r="C39" i="2" s="1"/>
  <c r="C47" i="2" s="1"/>
  <c r="C55" i="2" s="1"/>
  <c r="C63" i="2" s="1"/>
  <c r="C71" i="2" s="1"/>
  <c r="C79" i="2" s="1"/>
  <c r="C87" i="2" s="1"/>
  <c r="C95" i="2" s="1"/>
  <c r="C103" i="2" s="1"/>
  <c r="C111" i="2" s="1"/>
  <c r="C119" i="2" s="1"/>
  <c r="C127" i="2" s="1"/>
  <c r="C135" i="2" s="1"/>
  <c r="C143" i="2" s="1"/>
  <c r="C151" i="2" s="1"/>
  <c r="C159" i="2" s="1"/>
  <c r="C167" i="2" s="1"/>
  <c r="C175" i="2" s="1"/>
  <c r="C183" i="2" s="1"/>
  <c r="C191" i="2" s="1"/>
  <c r="C199" i="2" s="1"/>
  <c r="C207" i="2" s="1"/>
  <c r="C215" i="2" s="1"/>
  <c r="C223" i="2" s="1"/>
  <c r="C231" i="2" s="1"/>
  <c r="C239" i="2" s="1"/>
  <c r="C247" i="2" s="1"/>
  <c r="C255" i="2" s="1"/>
  <c r="C263" i="2" s="1"/>
  <c r="C271" i="2" s="1"/>
  <c r="C279" i="2" s="1"/>
  <c r="C287" i="2" s="1"/>
  <c r="C295" i="2" s="1"/>
  <c r="C303" i="2" s="1"/>
  <c r="C311" i="2" s="1"/>
  <c r="C319" i="2" s="1"/>
  <c r="C327" i="2" s="1"/>
  <c r="C335" i="2" s="1"/>
  <c r="C343" i="2" s="1"/>
  <c r="F35" i="2"/>
  <c r="E43" i="2"/>
  <c r="K35" i="2"/>
  <c r="L35" i="2" s="1"/>
  <c r="E41" i="2"/>
  <c r="K33" i="2"/>
  <c r="L33" i="2" s="1"/>
  <c r="F33" i="2"/>
  <c r="H43" i="2"/>
  <c r="G51" i="2"/>
  <c r="D85" i="2"/>
  <c r="D78" i="2"/>
  <c r="E47" i="2"/>
  <c r="F39" i="2"/>
  <c r="K39" i="2"/>
  <c r="L39" i="2" s="1"/>
  <c r="J33" i="2"/>
  <c r="I41" i="2"/>
  <c r="F180" i="2"/>
  <c r="E188" i="2"/>
  <c r="F176" i="2"/>
  <c r="E184" i="2"/>
  <c r="F32" i="2"/>
  <c r="E40" i="2"/>
  <c r="K32" i="2"/>
  <c r="L32" i="2" s="1"/>
  <c r="E34" i="2"/>
  <c r="F26" i="2"/>
  <c r="J40" i="2"/>
  <c r="I48" i="2"/>
  <c r="H26" i="2"/>
  <c r="G34" i="2"/>
  <c r="J332" i="2"/>
  <c r="I340" i="2"/>
  <c r="I26" i="2"/>
  <c r="K26" i="2" s="1"/>
  <c r="J18" i="2"/>
  <c r="H36" i="2"/>
  <c r="G44" i="2"/>
  <c r="H33" i="2"/>
  <c r="G41" i="2"/>
  <c r="F28" i="2"/>
  <c r="E36" i="2"/>
  <c r="K28" i="2"/>
  <c r="L28" i="2" s="1"/>
  <c r="F207" i="2"/>
  <c r="E215" i="2"/>
  <c r="J47" i="2"/>
  <c r="I55" i="2"/>
  <c r="H32" i="2"/>
  <c r="G40" i="2"/>
  <c r="E32" i="1"/>
  <c r="F24" i="1"/>
  <c r="K24" i="1"/>
  <c r="L24" i="1" s="1"/>
  <c r="G102" i="1"/>
  <c r="H94" i="1"/>
  <c r="J93" i="1"/>
  <c r="I101" i="1"/>
  <c r="K93" i="1"/>
  <c r="L93" i="1" s="1"/>
  <c r="E101" i="1"/>
  <c r="F93" i="1"/>
  <c r="E204" i="1"/>
  <c r="F192" i="1"/>
  <c r="E200" i="1"/>
  <c r="J100" i="1"/>
  <c r="I108" i="1"/>
  <c r="F33" i="1"/>
  <c r="K33" i="1"/>
  <c r="L33" i="1" s="1"/>
  <c r="E41" i="1"/>
  <c r="H107" i="1"/>
  <c r="G115" i="1"/>
  <c r="F191" i="1"/>
  <c r="E199" i="1"/>
  <c r="E116" i="1"/>
  <c r="F108" i="1"/>
  <c r="G101" i="1"/>
  <c r="H93" i="1"/>
  <c r="I26" i="1"/>
  <c r="J18" i="1"/>
  <c r="F47" i="1"/>
  <c r="E55" i="1"/>
  <c r="H39" i="1"/>
  <c r="G47" i="1"/>
  <c r="K47" i="1" s="1"/>
  <c r="L47" i="1" s="1"/>
  <c r="M15" i="1"/>
  <c r="M23" i="1" s="1"/>
  <c r="M31" i="1" s="1"/>
  <c r="M39" i="1" s="1"/>
  <c r="M47" i="1" s="1"/>
  <c r="M55" i="1" s="1"/>
  <c r="M63" i="1" s="1"/>
  <c r="M71" i="1" s="1"/>
  <c r="M79" i="1" s="1"/>
  <c r="M87" i="1" s="1"/>
  <c r="M95" i="1" s="1"/>
  <c r="M103" i="1" s="1"/>
  <c r="M111" i="1" s="1"/>
  <c r="M119" i="1" s="1"/>
  <c r="M127" i="1" s="1"/>
  <c r="M135" i="1" s="1"/>
  <c r="M143" i="1" s="1"/>
  <c r="M151" i="1" s="1"/>
  <c r="M159" i="1" s="1"/>
  <c r="M167" i="1" s="1"/>
  <c r="M175" i="1" s="1"/>
  <c r="M183" i="1" s="1"/>
  <c r="M191" i="1" s="1"/>
  <c r="M199" i="1" s="1"/>
  <c r="M207" i="1" s="1"/>
  <c r="M215" i="1" s="1"/>
  <c r="M223" i="1" s="1"/>
  <c r="M231" i="1" s="1"/>
  <c r="M239" i="1" s="1"/>
  <c r="M247" i="1" s="1"/>
  <c r="M255" i="1" s="1"/>
  <c r="M263" i="1" s="1"/>
  <c r="M271" i="1" s="1"/>
  <c r="M279" i="1" s="1"/>
  <c r="M287" i="1" s="1"/>
  <c r="M295" i="1" s="1"/>
  <c r="M303" i="1" s="1"/>
  <c r="M311" i="1" s="1"/>
  <c r="M319" i="1" s="1"/>
  <c r="M327" i="1" s="1"/>
  <c r="M335" i="1" s="1"/>
  <c r="M343" i="1" s="1"/>
  <c r="M351" i="1" s="1"/>
  <c r="M8" i="1"/>
  <c r="F187" i="1"/>
  <c r="E195" i="1"/>
  <c r="H92" i="1"/>
  <c r="G100" i="1"/>
  <c r="G40" i="1"/>
  <c r="H32" i="1"/>
  <c r="I55" i="1"/>
  <c r="J47" i="1"/>
  <c r="K18" i="1"/>
  <c r="C18" i="1"/>
  <c r="C26" i="1" s="1"/>
  <c r="C34" i="1" s="1"/>
  <c r="C42" i="1" s="1"/>
  <c r="C50" i="1" s="1"/>
  <c r="C58" i="1" s="1"/>
  <c r="C66" i="1" s="1"/>
  <c r="C74" i="1" s="1"/>
  <c r="C82" i="1" s="1"/>
  <c r="C90" i="1" s="1"/>
  <c r="C98" i="1" s="1"/>
  <c r="C106" i="1" s="1"/>
  <c r="C114" i="1" s="1"/>
  <c r="C122" i="1" s="1"/>
  <c r="C130" i="1" s="1"/>
  <c r="C138" i="1" s="1"/>
  <c r="C146" i="1" s="1"/>
  <c r="C154" i="1" s="1"/>
  <c r="C162" i="1" s="1"/>
  <c r="C170" i="1" s="1"/>
  <c r="C178" i="1" s="1"/>
  <c r="C186" i="1" s="1"/>
  <c r="C194" i="1" s="1"/>
  <c r="C202" i="1" s="1"/>
  <c r="C210" i="1" s="1"/>
  <c r="C218" i="1" s="1"/>
  <c r="C226" i="1" s="1"/>
  <c r="C234" i="1" s="1"/>
  <c r="C242" i="1" s="1"/>
  <c r="C250" i="1" s="1"/>
  <c r="C258" i="1" s="1"/>
  <c r="C266" i="1" s="1"/>
  <c r="C274" i="1" s="1"/>
  <c r="C282" i="1" s="1"/>
  <c r="C290" i="1" s="1"/>
  <c r="C298" i="1" s="1"/>
  <c r="C306" i="1" s="1"/>
  <c r="C314" i="1" s="1"/>
  <c r="C322" i="1" s="1"/>
  <c r="C330" i="1" s="1"/>
  <c r="C338" i="1" s="1"/>
  <c r="C346" i="1" s="1"/>
  <c r="C354" i="1" s="1"/>
  <c r="C11" i="1"/>
  <c r="E94" i="1"/>
  <c r="F86" i="1"/>
  <c r="K86" i="1"/>
  <c r="L86" i="1" s="1"/>
  <c r="H34" i="1"/>
  <c r="G42" i="1"/>
  <c r="F34" i="1"/>
  <c r="E42" i="1"/>
  <c r="D234" i="1"/>
  <c r="D289" i="1"/>
  <c r="H33" i="1"/>
  <c r="G41" i="1"/>
  <c r="B9" i="1"/>
  <c r="B16" i="1"/>
  <c r="B24" i="1" s="1"/>
  <c r="B32" i="1" s="1"/>
  <c r="B40" i="1" s="1"/>
  <c r="B48" i="1" s="1"/>
  <c r="B56" i="1" s="1"/>
  <c r="B64" i="1" s="1"/>
  <c r="B72" i="1" s="1"/>
  <c r="B80" i="1" s="1"/>
  <c r="B88" i="1" s="1"/>
  <c r="B96" i="1" s="1"/>
  <c r="B104" i="1" s="1"/>
  <c r="B112" i="1" s="1"/>
  <c r="B120" i="1" s="1"/>
  <c r="B128" i="1" s="1"/>
  <c r="B136" i="1" s="1"/>
  <c r="B144" i="1" s="1"/>
  <c r="B152" i="1" s="1"/>
  <c r="B160" i="1" s="1"/>
  <c r="B168" i="1" s="1"/>
  <c r="B176" i="1" s="1"/>
  <c r="B184" i="1" s="1"/>
  <c r="B192" i="1" s="1"/>
  <c r="B200" i="1" s="1"/>
  <c r="B208" i="1" s="1"/>
  <c r="B216" i="1" s="1"/>
  <c r="B224" i="1" s="1"/>
  <c r="B232" i="1" s="1"/>
  <c r="B240" i="1" s="1"/>
  <c r="B248" i="1" s="1"/>
  <c r="B256" i="1" s="1"/>
  <c r="B264" i="1" s="1"/>
  <c r="B272" i="1" s="1"/>
  <c r="B280" i="1" s="1"/>
  <c r="B288" i="1" s="1"/>
  <c r="B296" i="1" s="1"/>
  <c r="B304" i="1" s="1"/>
  <c r="B312" i="1" s="1"/>
  <c r="B320" i="1" s="1"/>
  <c r="B328" i="1" s="1"/>
  <c r="B336" i="1" s="1"/>
  <c r="B344" i="1" s="1"/>
  <c r="B352" i="1" s="1"/>
  <c r="F99" i="1"/>
  <c r="E107" i="1"/>
  <c r="K99" i="1"/>
  <c r="L99" i="1" s="1"/>
  <c r="J33" i="1" l="1"/>
  <c r="I41" i="1"/>
  <c r="I48" i="1"/>
  <c r="I110" i="1"/>
  <c r="J102" i="1"/>
  <c r="I123" i="1"/>
  <c r="J115" i="1"/>
  <c r="M16" i="2"/>
  <c r="M24" i="2" s="1"/>
  <c r="M32" i="2" s="1"/>
  <c r="M40" i="2" s="1"/>
  <c r="M48" i="2" s="1"/>
  <c r="M56" i="2" s="1"/>
  <c r="M64" i="2" s="1"/>
  <c r="M72" i="2" s="1"/>
  <c r="M80" i="2" s="1"/>
  <c r="M88" i="2" s="1"/>
  <c r="M96" i="2" s="1"/>
  <c r="M104" i="2" s="1"/>
  <c r="M112" i="2" s="1"/>
  <c r="M120" i="2" s="1"/>
  <c r="M128" i="2" s="1"/>
  <c r="M136" i="2" s="1"/>
  <c r="M144" i="2" s="1"/>
  <c r="M152" i="2" s="1"/>
  <c r="M160" i="2" s="1"/>
  <c r="M168" i="2" s="1"/>
  <c r="M176" i="2" s="1"/>
  <c r="M184" i="2" s="1"/>
  <c r="M192" i="2" s="1"/>
  <c r="M200" i="2" s="1"/>
  <c r="M208" i="2" s="1"/>
  <c r="M216" i="2" s="1"/>
  <c r="M224" i="2" s="1"/>
  <c r="M232" i="2" s="1"/>
  <c r="M240" i="2" s="1"/>
  <c r="M248" i="2" s="1"/>
  <c r="M256" i="2" s="1"/>
  <c r="M264" i="2" s="1"/>
  <c r="M272" i="2" s="1"/>
  <c r="M280" i="2" s="1"/>
  <c r="M288" i="2" s="1"/>
  <c r="M296" i="2" s="1"/>
  <c r="M304" i="2" s="1"/>
  <c r="M312" i="2" s="1"/>
  <c r="M320" i="2" s="1"/>
  <c r="M328" i="2" s="1"/>
  <c r="M336" i="2" s="1"/>
  <c r="M344" i="2" s="1"/>
  <c r="M9" i="2"/>
  <c r="L26" i="2"/>
  <c r="G48" i="2"/>
  <c r="H40" i="2"/>
  <c r="K36" i="2"/>
  <c r="L36" i="2" s="1"/>
  <c r="E44" i="2"/>
  <c r="F36" i="2"/>
  <c r="J340" i="2"/>
  <c r="I348" i="2"/>
  <c r="E42" i="2"/>
  <c r="F34" i="2"/>
  <c r="E55" i="2"/>
  <c r="K47" i="2"/>
  <c r="L47" i="2" s="1"/>
  <c r="F47" i="2"/>
  <c r="F41" i="2"/>
  <c r="E49" i="2"/>
  <c r="K41" i="2"/>
  <c r="L41" i="2" s="1"/>
  <c r="B10" i="2"/>
  <c r="B17" i="2"/>
  <c r="B25" i="2" s="1"/>
  <c r="B33" i="2" s="1"/>
  <c r="B41" i="2" s="1"/>
  <c r="B49" i="2" s="1"/>
  <c r="B57" i="2" s="1"/>
  <c r="B65" i="2" s="1"/>
  <c r="B73" i="2" s="1"/>
  <c r="B81" i="2" s="1"/>
  <c r="B89" i="2" s="1"/>
  <c r="B97" i="2" s="1"/>
  <c r="B105" i="2" s="1"/>
  <c r="B113" i="2" s="1"/>
  <c r="B121" i="2" s="1"/>
  <c r="B129" i="2" s="1"/>
  <c r="B137" i="2" s="1"/>
  <c r="B145" i="2" s="1"/>
  <c r="B153" i="2" s="1"/>
  <c r="B161" i="2" s="1"/>
  <c r="B169" i="2" s="1"/>
  <c r="B177" i="2" s="1"/>
  <c r="B185" i="2" s="1"/>
  <c r="B193" i="2" s="1"/>
  <c r="B201" i="2" s="1"/>
  <c r="B209" i="2" s="1"/>
  <c r="B217" i="2" s="1"/>
  <c r="B225" i="2" s="1"/>
  <c r="B233" i="2" s="1"/>
  <c r="B241" i="2" s="1"/>
  <c r="B249" i="2" s="1"/>
  <c r="B257" i="2" s="1"/>
  <c r="B265" i="2" s="1"/>
  <c r="B273" i="2" s="1"/>
  <c r="B281" i="2" s="1"/>
  <c r="B289" i="2" s="1"/>
  <c r="B297" i="2" s="1"/>
  <c r="B305" i="2" s="1"/>
  <c r="B313" i="2" s="1"/>
  <c r="B321" i="2" s="1"/>
  <c r="B329" i="2" s="1"/>
  <c r="B337" i="2" s="1"/>
  <c r="B345" i="2" s="1"/>
  <c r="E196" i="2"/>
  <c r="F188" i="2"/>
  <c r="G42" i="2"/>
  <c r="H34" i="2"/>
  <c r="J26" i="2"/>
  <c r="I34" i="2"/>
  <c r="J55" i="2"/>
  <c r="I63" i="2"/>
  <c r="E48" i="2"/>
  <c r="K40" i="2"/>
  <c r="L40" i="2" s="1"/>
  <c r="F40" i="2"/>
  <c r="I49" i="2"/>
  <c r="J41" i="2"/>
  <c r="D93" i="2"/>
  <c r="D101" i="2" s="1"/>
  <c r="D109" i="2" s="1"/>
  <c r="D117" i="2" s="1"/>
  <c r="D125" i="2" s="1"/>
  <c r="D133" i="2" s="1"/>
  <c r="D141" i="2" s="1"/>
  <c r="D149" i="2" s="1"/>
  <c r="D157" i="2" s="1"/>
  <c r="D165" i="2" s="1"/>
  <c r="D173" i="2" s="1"/>
  <c r="D181" i="2" s="1"/>
  <c r="D189" i="2" s="1"/>
  <c r="D197" i="2" s="1"/>
  <c r="D205" i="2" s="1"/>
  <c r="D213" i="2" s="1"/>
  <c r="D221" i="2" s="1"/>
  <c r="D229" i="2" s="1"/>
  <c r="D237" i="2" s="1"/>
  <c r="D245" i="2" s="1"/>
  <c r="D253" i="2" s="1"/>
  <c r="D261" i="2" s="1"/>
  <c r="D269" i="2" s="1"/>
  <c r="D277" i="2" s="1"/>
  <c r="D285" i="2" s="1"/>
  <c r="D293" i="2" s="1"/>
  <c r="D301" i="2" s="1"/>
  <c r="D309" i="2" s="1"/>
  <c r="D317" i="2" s="1"/>
  <c r="D325" i="2" s="1"/>
  <c r="D333" i="2" s="1"/>
  <c r="D341" i="2" s="1"/>
  <c r="D86" i="2"/>
  <c r="D94" i="2" s="1"/>
  <c r="D102" i="2" s="1"/>
  <c r="D110" i="2" s="1"/>
  <c r="D118" i="2" s="1"/>
  <c r="D126" i="2" s="1"/>
  <c r="D134" i="2" s="1"/>
  <c r="D142" i="2" s="1"/>
  <c r="D150" i="2" s="1"/>
  <c r="D158" i="2" s="1"/>
  <c r="D166" i="2" s="1"/>
  <c r="D174" i="2" s="1"/>
  <c r="D182" i="2" s="1"/>
  <c r="D190" i="2" s="1"/>
  <c r="D198" i="2" s="1"/>
  <c r="D206" i="2" s="1"/>
  <c r="D214" i="2" s="1"/>
  <c r="D222" i="2" s="1"/>
  <c r="D230" i="2" s="1"/>
  <c r="D238" i="2" s="1"/>
  <c r="D246" i="2" s="1"/>
  <c r="D254" i="2" s="1"/>
  <c r="D262" i="2" s="1"/>
  <c r="D270" i="2" s="1"/>
  <c r="D278" i="2" s="1"/>
  <c r="D286" i="2" s="1"/>
  <c r="D294" i="2" s="1"/>
  <c r="D302" i="2" s="1"/>
  <c r="D310" i="2" s="1"/>
  <c r="D318" i="2" s="1"/>
  <c r="D326" i="2" s="1"/>
  <c r="D334" i="2" s="1"/>
  <c r="D342" i="2" s="1"/>
  <c r="E51" i="2"/>
  <c r="K43" i="2"/>
  <c r="L43" i="2" s="1"/>
  <c r="F43" i="2"/>
  <c r="G49" i="2"/>
  <c r="H41" i="2"/>
  <c r="G52" i="2"/>
  <c r="H44" i="2"/>
  <c r="J48" i="2"/>
  <c r="I56" i="2"/>
  <c r="H51" i="2"/>
  <c r="G59" i="2"/>
  <c r="H47" i="2"/>
  <c r="G55" i="2"/>
  <c r="E223" i="2"/>
  <c r="F215" i="2"/>
  <c r="F184" i="2"/>
  <c r="E192" i="2"/>
  <c r="C16" i="2"/>
  <c r="C24" i="2" s="1"/>
  <c r="C32" i="2" s="1"/>
  <c r="C40" i="2" s="1"/>
  <c r="C48" i="2" s="1"/>
  <c r="C56" i="2" s="1"/>
  <c r="C64" i="2" s="1"/>
  <c r="C72" i="2" s="1"/>
  <c r="C80" i="2" s="1"/>
  <c r="C88" i="2" s="1"/>
  <c r="C96" i="2" s="1"/>
  <c r="C104" i="2" s="1"/>
  <c r="C112" i="2" s="1"/>
  <c r="C120" i="2" s="1"/>
  <c r="C128" i="2" s="1"/>
  <c r="C136" i="2" s="1"/>
  <c r="C144" i="2" s="1"/>
  <c r="C152" i="2" s="1"/>
  <c r="C160" i="2" s="1"/>
  <c r="C168" i="2" s="1"/>
  <c r="C176" i="2" s="1"/>
  <c r="C184" i="2" s="1"/>
  <c r="C192" i="2" s="1"/>
  <c r="C200" i="2" s="1"/>
  <c r="C208" i="2" s="1"/>
  <c r="C216" i="2" s="1"/>
  <c r="C224" i="2" s="1"/>
  <c r="C232" i="2" s="1"/>
  <c r="C240" i="2" s="1"/>
  <c r="C248" i="2" s="1"/>
  <c r="C256" i="2" s="1"/>
  <c r="C264" i="2" s="1"/>
  <c r="C272" i="2" s="1"/>
  <c r="C280" i="2" s="1"/>
  <c r="C288" i="2" s="1"/>
  <c r="C296" i="2" s="1"/>
  <c r="C304" i="2" s="1"/>
  <c r="C312" i="2" s="1"/>
  <c r="C320" i="2" s="1"/>
  <c r="C328" i="2" s="1"/>
  <c r="C336" i="2" s="1"/>
  <c r="C344" i="2" s="1"/>
  <c r="C9" i="2"/>
  <c r="E211" i="2"/>
  <c r="F203" i="2"/>
  <c r="E102" i="1"/>
  <c r="K94" i="1"/>
  <c r="L94" i="1" s="1"/>
  <c r="F94" i="1"/>
  <c r="H100" i="1"/>
  <c r="G108" i="1"/>
  <c r="K100" i="1"/>
  <c r="L100" i="1" s="1"/>
  <c r="J26" i="1"/>
  <c r="I34" i="1"/>
  <c r="K26" i="1"/>
  <c r="L26" i="1" s="1"/>
  <c r="B10" i="1"/>
  <c r="B17" i="1"/>
  <c r="B25" i="1" s="1"/>
  <c r="B33" i="1" s="1"/>
  <c r="B41" i="1" s="1"/>
  <c r="B49" i="1" s="1"/>
  <c r="B57" i="1" s="1"/>
  <c r="B65" i="1" s="1"/>
  <c r="B73" i="1" s="1"/>
  <c r="B81" i="1" s="1"/>
  <c r="B89" i="1" s="1"/>
  <c r="B97" i="1" s="1"/>
  <c r="B105" i="1" s="1"/>
  <c r="B113" i="1" s="1"/>
  <c r="B121" i="1" s="1"/>
  <c r="B129" i="1" s="1"/>
  <c r="B137" i="1" s="1"/>
  <c r="B145" i="1" s="1"/>
  <c r="B153" i="1" s="1"/>
  <c r="B161" i="1" s="1"/>
  <c r="B169" i="1" s="1"/>
  <c r="B177" i="1" s="1"/>
  <c r="B185" i="1" s="1"/>
  <c r="B193" i="1" s="1"/>
  <c r="B201" i="1" s="1"/>
  <c r="B209" i="1" s="1"/>
  <c r="B217" i="1" s="1"/>
  <c r="B225" i="1" s="1"/>
  <c r="B233" i="1" s="1"/>
  <c r="B241" i="1" s="1"/>
  <c r="B249" i="1" s="1"/>
  <c r="B257" i="1" s="1"/>
  <c r="B265" i="1" s="1"/>
  <c r="B273" i="1" s="1"/>
  <c r="B281" i="1" s="1"/>
  <c r="B289" i="1" s="1"/>
  <c r="B297" i="1" s="1"/>
  <c r="B305" i="1" s="1"/>
  <c r="B313" i="1" s="1"/>
  <c r="B321" i="1" s="1"/>
  <c r="B329" i="1" s="1"/>
  <c r="B337" i="1" s="1"/>
  <c r="B345" i="1" s="1"/>
  <c r="B353" i="1" s="1"/>
  <c r="E50" i="1"/>
  <c r="F42" i="1"/>
  <c r="C12" i="1"/>
  <c r="C20" i="1" s="1"/>
  <c r="C28" i="1" s="1"/>
  <c r="C36" i="1" s="1"/>
  <c r="C44" i="1" s="1"/>
  <c r="C52" i="1" s="1"/>
  <c r="C60" i="1" s="1"/>
  <c r="C68" i="1" s="1"/>
  <c r="C76" i="1" s="1"/>
  <c r="C84" i="1" s="1"/>
  <c r="C92" i="1" s="1"/>
  <c r="C100" i="1" s="1"/>
  <c r="C108" i="1" s="1"/>
  <c r="C116" i="1" s="1"/>
  <c r="C124" i="1" s="1"/>
  <c r="C132" i="1" s="1"/>
  <c r="C140" i="1" s="1"/>
  <c r="C148" i="1" s="1"/>
  <c r="C156" i="1" s="1"/>
  <c r="C164" i="1" s="1"/>
  <c r="C172" i="1" s="1"/>
  <c r="C180" i="1" s="1"/>
  <c r="C188" i="1" s="1"/>
  <c r="C196" i="1" s="1"/>
  <c r="C204" i="1" s="1"/>
  <c r="C212" i="1" s="1"/>
  <c r="C220" i="1" s="1"/>
  <c r="C228" i="1" s="1"/>
  <c r="C236" i="1" s="1"/>
  <c r="C244" i="1" s="1"/>
  <c r="C252" i="1" s="1"/>
  <c r="C260" i="1" s="1"/>
  <c r="C268" i="1" s="1"/>
  <c r="C276" i="1" s="1"/>
  <c r="C284" i="1" s="1"/>
  <c r="C292" i="1" s="1"/>
  <c r="C300" i="1" s="1"/>
  <c r="C308" i="1" s="1"/>
  <c r="C316" i="1" s="1"/>
  <c r="C324" i="1" s="1"/>
  <c r="C332" i="1" s="1"/>
  <c r="C340" i="1" s="1"/>
  <c r="C348" i="1" s="1"/>
  <c r="C356" i="1" s="1"/>
  <c r="C19" i="1"/>
  <c r="C27" i="1" s="1"/>
  <c r="C35" i="1" s="1"/>
  <c r="C43" i="1" s="1"/>
  <c r="C51" i="1" s="1"/>
  <c r="C59" i="1" s="1"/>
  <c r="C67" i="1" s="1"/>
  <c r="C75" i="1" s="1"/>
  <c r="C83" i="1" s="1"/>
  <c r="C91" i="1" s="1"/>
  <c r="C99" i="1" s="1"/>
  <c r="C107" i="1" s="1"/>
  <c r="C115" i="1" s="1"/>
  <c r="C123" i="1" s="1"/>
  <c r="C131" i="1" s="1"/>
  <c r="C139" i="1" s="1"/>
  <c r="C147" i="1" s="1"/>
  <c r="C155" i="1" s="1"/>
  <c r="C163" i="1" s="1"/>
  <c r="C171" i="1" s="1"/>
  <c r="C179" i="1" s="1"/>
  <c r="C187" i="1" s="1"/>
  <c r="C195" i="1" s="1"/>
  <c r="C203" i="1" s="1"/>
  <c r="C211" i="1" s="1"/>
  <c r="C219" i="1" s="1"/>
  <c r="C227" i="1" s="1"/>
  <c r="C235" i="1" s="1"/>
  <c r="C243" i="1" s="1"/>
  <c r="C251" i="1" s="1"/>
  <c r="C259" i="1" s="1"/>
  <c r="C267" i="1" s="1"/>
  <c r="C275" i="1" s="1"/>
  <c r="C283" i="1" s="1"/>
  <c r="C291" i="1" s="1"/>
  <c r="C299" i="1" s="1"/>
  <c r="C307" i="1" s="1"/>
  <c r="C315" i="1" s="1"/>
  <c r="C323" i="1" s="1"/>
  <c r="C331" i="1" s="1"/>
  <c r="C339" i="1" s="1"/>
  <c r="C347" i="1" s="1"/>
  <c r="C355" i="1" s="1"/>
  <c r="F204" i="1"/>
  <c r="E212" i="1"/>
  <c r="G110" i="1"/>
  <c r="H102" i="1"/>
  <c r="F107" i="1"/>
  <c r="E115" i="1"/>
  <c r="K107" i="1"/>
  <c r="L107" i="1" s="1"/>
  <c r="H40" i="1"/>
  <c r="G48" i="1"/>
  <c r="G55" i="1"/>
  <c r="K55" i="1" s="1"/>
  <c r="L55" i="1" s="1"/>
  <c r="H47" i="1"/>
  <c r="H41" i="1"/>
  <c r="G49" i="1"/>
  <c r="L18" i="1"/>
  <c r="F195" i="1"/>
  <c r="E203" i="1"/>
  <c r="H115" i="1"/>
  <c r="G123" i="1"/>
  <c r="K101" i="1"/>
  <c r="L101" i="1" s="1"/>
  <c r="E109" i="1"/>
  <c r="F101" i="1"/>
  <c r="E49" i="1"/>
  <c r="K41" i="1"/>
  <c r="L41" i="1" s="1"/>
  <c r="F41" i="1"/>
  <c r="G109" i="1"/>
  <c r="H101" i="1"/>
  <c r="D290" i="1"/>
  <c r="D345" i="1"/>
  <c r="H42" i="1"/>
  <c r="G50" i="1"/>
  <c r="E63" i="1"/>
  <c r="F55" i="1"/>
  <c r="F200" i="1"/>
  <c r="E208" i="1"/>
  <c r="F32" i="1"/>
  <c r="E40" i="1"/>
  <c r="K32" i="1"/>
  <c r="L32" i="1" s="1"/>
  <c r="E207" i="1"/>
  <c r="F199" i="1"/>
  <c r="J108" i="1"/>
  <c r="I116" i="1"/>
  <c r="J55" i="1"/>
  <c r="I63" i="1"/>
  <c r="M9" i="1"/>
  <c r="M16" i="1"/>
  <c r="M24" i="1" s="1"/>
  <c r="M32" i="1" s="1"/>
  <c r="M40" i="1" s="1"/>
  <c r="M48" i="1" s="1"/>
  <c r="M56" i="1" s="1"/>
  <c r="M64" i="1" s="1"/>
  <c r="M72" i="1" s="1"/>
  <c r="M80" i="1" s="1"/>
  <c r="M88" i="1" s="1"/>
  <c r="M96" i="1" s="1"/>
  <c r="M104" i="1" s="1"/>
  <c r="M112" i="1" s="1"/>
  <c r="M120" i="1" s="1"/>
  <c r="M128" i="1" s="1"/>
  <c r="M136" i="1" s="1"/>
  <c r="M144" i="1" s="1"/>
  <c r="M152" i="1" s="1"/>
  <c r="M160" i="1" s="1"/>
  <c r="M168" i="1" s="1"/>
  <c r="M176" i="1" s="1"/>
  <c r="M184" i="1" s="1"/>
  <c r="M192" i="1" s="1"/>
  <c r="M200" i="1" s="1"/>
  <c r="M208" i="1" s="1"/>
  <c r="M216" i="1" s="1"/>
  <c r="M224" i="1" s="1"/>
  <c r="M232" i="1" s="1"/>
  <c r="M240" i="1" s="1"/>
  <c r="M248" i="1" s="1"/>
  <c r="M256" i="1" s="1"/>
  <c r="M264" i="1" s="1"/>
  <c r="M272" i="1" s="1"/>
  <c r="M280" i="1" s="1"/>
  <c r="M288" i="1" s="1"/>
  <c r="M296" i="1" s="1"/>
  <c r="M304" i="1" s="1"/>
  <c r="M312" i="1" s="1"/>
  <c r="M320" i="1" s="1"/>
  <c r="M328" i="1" s="1"/>
  <c r="M336" i="1" s="1"/>
  <c r="M344" i="1" s="1"/>
  <c r="M352" i="1" s="1"/>
  <c r="E124" i="1"/>
  <c r="F116" i="1"/>
  <c r="J48" i="1"/>
  <c r="I56" i="1"/>
  <c r="J101" i="1"/>
  <c r="I109" i="1"/>
  <c r="I49" i="1" l="1"/>
  <c r="J41" i="1"/>
  <c r="I118" i="1"/>
  <c r="J110" i="1"/>
  <c r="I131" i="1"/>
  <c r="J123" i="1"/>
  <c r="M10" i="2"/>
  <c r="M17" i="2"/>
  <c r="M25" i="2" s="1"/>
  <c r="M33" i="2" s="1"/>
  <c r="M41" i="2" s="1"/>
  <c r="M49" i="2" s="1"/>
  <c r="M57" i="2" s="1"/>
  <c r="M65" i="2" s="1"/>
  <c r="M73" i="2" s="1"/>
  <c r="M81" i="2" s="1"/>
  <c r="M89" i="2" s="1"/>
  <c r="M97" i="2" s="1"/>
  <c r="M105" i="2" s="1"/>
  <c r="M113" i="2" s="1"/>
  <c r="M121" i="2" s="1"/>
  <c r="M129" i="2" s="1"/>
  <c r="M137" i="2" s="1"/>
  <c r="M145" i="2" s="1"/>
  <c r="M153" i="2" s="1"/>
  <c r="M161" i="2" s="1"/>
  <c r="M169" i="2" s="1"/>
  <c r="M177" i="2" s="1"/>
  <c r="M185" i="2" s="1"/>
  <c r="M193" i="2" s="1"/>
  <c r="M201" i="2" s="1"/>
  <c r="M209" i="2" s="1"/>
  <c r="M217" i="2" s="1"/>
  <c r="M225" i="2" s="1"/>
  <c r="M233" i="2" s="1"/>
  <c r="M241" i="2" s="1"/>
  <c r="M249" i="2" s="1"/>
  <c r="M257" i="2" s="1"/>
  <c r="M265" i="2" s="1"/>
  <c r="M273" i="2" s="1"/>
  <c r="M281" i="2" s="1"/>
  <c r="M289" i="2" s="1"/>
  <c r="M297" i="2" s="1"/>
  <c r="M305" i="2" s="1"/>
  <c r="M313" i="2" s="1"/>
  <c r="M321" i="2" s="1"/>
  <c r="M329" i="2" s="1"/>
  <c r="M337" i="2" s="1"/>
  <c r="M345" i="2" s="1"/>
  <c r="E219" i="2"/>
  <c r="F211" i="2"/>
  <c r="E59" i="2"/>
  <c r="K51" i="2"/>
  <c r="L51" i="2" s="1"/>
  <c r="F51" i="2"/>
  <c r="I71" i="2"/>
  <c r="J63" i="2"/>
  <c r="E52" i="2"/>
  <c r="K44" i="2"/>
  <c r="L44" i="2" s="1"/>
  <c r="F44" i="2"/>
  <c r="E200" i="2"/>
  <c r="F192" i="2"/>
  <c r="G50" i="2"/>
  <c r="H42" i="2"/>
  <c r="I64" i="2"/>
  <c r="J56" i="2"/>
  <c r="F48" i="2"/>
  <c r="E56" i="2"/>
  <c r="K48" i="2"/>
  <c r="L48" i="2" s="1"/>
  <c r="C10" i="2"/>
  <c r="C17" i="2"/>
  <c r="C25" i="2" s="1"/>
  <c r="C33" i="2" s="1"/>
  <c r="C41" i="2" s="1"/>
  <c r="C49" i="2" s="1"/>
  <c r="C57" i="2" s="1"/>
  <c r="C65" i="2" s="1"/>
  <c r="C73" i="2" s="1"/>
  <c r="C81" i="2" s="1"/>
  <c r="C89" i="2" s="1"/>
  <c r="C97" i="2" s="1"/>
  <c r="C105" i="2" s="1"/>
  <c r="C113" i="2" s="1"/>
  <c r="C121" i="2" s="1"/>
  <c r="C129" i="2" s="1"/>
  <c r="C137" i="2" s="1"/>
  <c r="C145" i="2" s="1"/>
  <c r="C153" i="2" s="1"/>
  <c r="C161" i="2" s="1"/>
  <c r="C169" i="2" s="1"/>
  <c r="C177" i="2" s="1"/>
  <c r="C185" i="2" s="1"/>
  <c r="C193" i="2" s="1"/>
  <c r="C201" i="2" s="1"/>
  <c r="C209" i="2" s="1"/>
  <c r="C217" i="2" s="1"/>
  <c r="C225" i="2" s="1"/>
  <c r="C233" i="2" s="1"/>
  <c r="C241" i="2" s="1"/>
  <c r="C249" i="2" s="1"/>
  <c r="C257" i="2" s="1"/>
  <c r="C265" i="2" s="1"/>
  <c r="C273" i="2" s="1"/>
  <c r="C281" i="2" s="1"/>
  <c r="C289" i="2" s="1"/>
  <c r="C297" i="2" s="1"/>
  <c r="C305" i="2" s="1"/>
  <c r="C313" i="2" s="1"/>
  <c r="C321" i="2" s="1"/>
  <c r="C329" i="2" s="1"/>
  <c r="C337" i="2" s="1"/>
  <c r="C345" i="2" s="1"/>
  <c r="E204" i="2"/>
  <c r="F196" i="2"/>
  <c r="F55" i="2"/>
  <c r="E63" i="2"/>
  <c r="K55" i="2"/>
  <c r="L55" i="2" s="1"/>
  <c r="F223" i="2"/>
  <c r="E231" i="2"/>
  <c r="G60" i="2"/>
  <c r="H52" i="2"/>
  <c r="G63" i="2"/>
  <c r="H55" i="2"/>
  <c r="J34" i="2"/>
  <c r="I42" i="2"/>
  <c r="K42" i="2" s="1"/>
  <c r="L42" i="2" s="1"/>
  <c r="B18" i="2"/>
  <c r="B26" i="2" s="1"/>
  <c r="B34" i="2" s="1"/>
  <c r="B42" i="2" s="1"/>
  <c r="B50" i="2" s="1"/>
  <c r="B58" i="2" s="1"/>
  <c r="B66" i="2" s="1"/>
  <c r="B74" i="2" s="1"/>
  <c r="B82" i="2" s="1"/>
  <c r="B90" i="2" s="1"/>
  <c r="B98" i="2" s="1"/>
  <c r="B106" i="2" s="1"/>
  <c r="B114" i="2" s="1"/>
  <c r="B122" i="2" s="1"/>
  <c r="B130" i="2" s="1"/>
  <c r="B138" i="2" s="1"/>
  <c r="B146" i="2" s="1"/>
  <c r="B154" i="2" s="1"/>
  <c r="B162" i="2" s="1"/>
  <c r="B170" i="2" s="1"/>
  <c r="B178" i="2" s="1"/>
  <c r="B186" i="2" s="1"/>
  <c r="B194" i="2" s="1"/>
  <c r="B202" i="2" s="1"/>
  <c r="B210" i="2" s="1"/>
  <c r="B218" i="2" s="1"/>
  <c r="B226" i="2" s="1"/>
  <c r="B234" i="2" s="1"/>
  <c r="B242" i="2" s="1"/>
  <c r="B250" i="2" s="1"/>
  <c r="B258" i="2" s="1"/>
  <c r="B266" i="2" s="1"/>
  <c r="B274" i="2" s="1"/>
  <c r="B282" i="2" s="1"/>
  <c r="B290" i="2" s="1"/>
  <c r="B298" i="2" s="1"/>
  <c r="B306" i="2" s="1"/>
  <c r="B314" i="2" s="1"/>
  <c r="B322" i="2" s="1"/>
  <c r="B330" i="2" s="1"/>
  <c r="B338" i="2" s="1"/>
  <c r="B346" i="2" s="1"/>
  <c r="B11" i="2"/>
  <c r="K34" i="2"/>
  <c r="G56" i="2"/>
  <c r="H48" i="2"/>
  <c r="H49" i="2"/>
  <c r="G57" i="2"/>
  <c r="I57" i="2"/>
  <c r="J49" i="2"/>
  <c r="F42" i="2"/>
  <c r="E50" i="2"/>
  <c r="G67" i="2"/>
  <c r="H59" i="2"/>
  <c r="F49" i="2"/>
  <c r="K49" i="2"/>
  <c r="L49" i="2" s="1"/>
  <c r="E57" i="2"/>
  <c r="J348" i="2"/>
  <c r="F115" i="1"/>
  <c r="K115" i="1"/>
  <c r="L115" i="1" s="1"/>
  <c r="E123" i="1"/>
  <c r="F124" i="1"/>
  <c r="E132" i="1"/>
  <c r="F40" i="1"/>
  <c r="E48" i="1"/>
  <c r="K40" i="1"/>
  <c r="L40" i="1" s="1"/>
  <c r="H50" i="1"/>
  <c r="G58" i="1"/>
  <c r="F49" i="1"/>
  <c r="E57" i="1"/>
  <c r="K49" i="1"/>
  <c r="L49" i="1" s="1"/>
  <c r="H55" i="1"/>
  <c r="G63" i="1"/>
  <c r="K63" i="1" s="1"/>
  <c r="L63" i="1" s="1"/>
  <c r="H108" i="1"/>
  <c r="G116" i="1"/>
  <c r="K108" i="1"/>
  <c r="L108" i="1" s="1"/>
  <c r="E71" i="1"/>
  <c r="F63" i="1"/>
  <c r="H123" i="1"/>
  <c r="G131" i="1"/>
  <c r="H49" i="1"/>
  <c r="G57" i="1"/>
  <c r="J34" i="1"/>
  <c r="I42" i="1"/>
  <c r="K34" i="1"/>
  <c r="L34" i="1" s="1"/>
  <c r="M17" i="1"/>
  <c r="M25" i="1" s="1"/>
  <c r="M33" i="1" s="1"/>
  <c r="M41" i="1" s="1"/>
  <c r="M49" i="1" s="1"/>
  <c r="M57" i="1" s="1"/>
  <c r="M65" i="1" s="1"/>
  <c r="M73" i="1" s="1"/>
  <c r="M81" i="1" s="1"/>
  <c r="M89" i="1" s="1"/>
  <c r="M97" i="1" s="1"/>
  <c r="M105" i="1" s="1"/>
  <c r="M113" i="1" s="1"/>
  <c r="M121" i="1" s="1"/>
  <c r="M129" i="1" s="1"/>
  <c r="M137" i="1" s="1"/>
  <c r="M145" i="1" s="1"/>
  <c r="M153" i="1" s="1"/>
  <c r="M161" i="1" s="1"/>
  <c r="M169" i="1" s="1"/>
  <c r="M177" i="1" s="1"/>
  <c r="M185" i="1" s="1"/>
  <c r="M193" i="1" s="1"/>
  <c r="M201" i="1" s="1"/>
  <c r="M209" i="1" s="1"/>
  <c r="M217" i="1" s="1"/>
  <c r="M225" i="1" s="1"/>
  <c r="M233" i="1" s="1"/>
  <c r="M241" i="1" s="1"/>
  <c r="M249" i="1" s="1"/>
  <c r="M257" i="1" s="1"/>
  <c r="M265" i="1" s="1"/>
  <c r="M273" i="1" s="1"/>
  <c r="M281" i="1" s="1"/>
  <c r="M289" i="1" s="1"/>
  <c r="M297" i="1" s="1"/>
  <c r="M305" i="1" s="1"/>
  <c r="M313" i="1" s="1"/>
  <c r="M321" i="1" s="1"/>
  <c r="M329" i="1" s="1"/>
  <c r="M337" i="1" s="1"/>
  <c r="M345" i="1" s="1"/>
  <c r="M353" i="1" s="1"/>
  <c r="M10" i="1"/>
  <c r="F203" i="1"/>
  <c r="E211" i="1"/>
  <c r="G56" i="1"/>
  <c r="H48" i="1"/>
  <c r="G118" i="1"/>
  <c r="H110" i="1"/>
  <c r="J56" i="1"/>
  <c r="I64" i="1"/>
  <c r="K109" i="1"/>
  <c r="L109" i="1" s="1"/>
  <c r="E117" i="1"/>
  <c r="F109" i="1"/>
  <c r="E220" i="1"/>
  <c r="F212" i="1"/>
  <c r="B18" i="1"/>
  <c r="B26" i="1" s="1"/>
  <c r="B34" i="1" s="1"/>
  <c r="B42" i="1" s="1"/>
  <c r="B50" i="1" s="1"/>
  <c r="B58" i="1" s="1"/>
  <c r="B66" i="1" s="1"/>
  <c r="B74" i="1" s="1"/>
  <c r="B82" i="1" s="1"/>
  <c r="B90" i="1" s="1"/>
  <c r="B98" i="1" s="1"/>
  <c r="B106" i="1" s="1"/>
  <c r="B114" i="1" s="1"/>
  <c r="B122" i="1" s="1"/>
  <c r="B130" i="1" s="1"/>
  <c r="B138" i="1" s="1"/>
  <c r="B146" i="1" s="1"/>
  <c r="B154" i="1" s="1"/>
  <c r="B162" i="1" s="1"/>
  <c r="B170" i="1" s="1"/>
  <c r="B178" i="1" s="1"/>
  <c r="B186" i="1" s="1"/>
  <c r="B194" i="1" s="1"/>
  <c r="B202" i="1" s="1"/>
  <c r="B210" i="1" s="1"/>
  <c r="B218" i="1" s="1"/>
  <c r="B226" i="1" s="1"/>
  <c r="B234" i="1" s="1"/>
  <c r="B242" i="1" s="1"/>
  <c r="B250" i="1" s="1"/>
  <c r="B258" i="1" s="1"/>
  <c r="B266" i="1" s="1"/>
  <c r="B274" i="1" s="1"/>
  <c r="B282" i="1" s="1"/>
  <c r="B290" i="1" s="1"/>
  <c r="B298" i="1" s="1"/>
  <c r="B306" i="1" s="1"/>
  <c r="B314" i="1" s="1"/>
  <c r="B322" i="1" s="1"/>
  <c r="B330" i="1" s="1"/>
  <c r="B338" i="1" s="1"/>
  <c r="B346" i="1" s="1"/>
  <c r="B354" i="1" s="1"/>
  <c r="B11" i="1"/>
  <c r="J109" i="1"/>
  <c r="I117" i="1"/>
  <c r="F50" i="1"/>
  <c r="E58" i="1"/>
  <c r="J63" i="1"/>
  <c r="I71" i="1"/>
  <c r="E216" i="1"/>
  <c r="F208" i="1"/>
  <c r="J116" i="1"/>
  <c r="I124" i="1"/>
  <c r="F207" i="1"/>
  <c r="E215" i="1"/>
  <c r="G117" i="1"/>
  <c r="H109" i="1"/>
  <c r="F102" i="1"/>
  <c r="E110" i="1"/>
  <c r="K102" i="1"/>
  <c r="L102" i="1" s="1"/>
  <c r="J49" i="1" l="1"/>
  <c r="I57" i="1"/>
  <c r="I139" i="1"/>
  <c r="J131" i="1"/>
  <c r="I126" i="1"/>
  <c r="J118" i="1"/>
  <c r="M11" i="2"/>
  <c r="M18" i="2"/>
  <c r="M26" i="2" s="1"/>
  <c r="M34" i="2" s="1"/>
  <c r="M42" i="2" s="1"/>
  <c r="M50" i="2" s="1"/>
  <c r="M58" i="2" s="1"/>
  <c r="M66" i="2" s="1"/>
  <c r="M74" i="2" s="1"/>
  <c r="M82" i="2" s="1"/>
  <c r="M90" i="2" s="1"/>
  <c r="M98" i="2" s="1"/>
  <c r="M106" i="2" s="1"/>
  <c r="M114" i="2" s="1"/>
  <c r="M122" i="2" s="1"/>
  <c r="M130" i="2" s="1"/>
  <c r="M138" i="2" s="1"/>
  <c r="M146" i="2" s="1"/>
  <c r="M154" i="2" s="1"/>
  <c r="M162" i="2" s="1"/>
  <c r="M170" i="2" s="1"/>
  <c r="M178" i="2" s="1"/>
  <c r="M186" i="2" s="1"/>
  <c r="M194" i="2" s="1"/>
  <c r="M202" i="2" s="1"/>
  <c r="M210" i="2" s="1"/>
  <c r="M218" i="2" s="1"/>
  <c r="M226" i="2" s="1"/>
  <c r="M234" i="2" s="1"/>
  <c r="M242" i="2" s="1"/>
  <c r="M250" i="2" s="1"/>
  <c r="M258" i="2" s="1"/>
  <c r="M266" i="2" s="1"/>
  <c r="M274" i="2" s="1"/>
  <c r="M282" i="2" s="1"/>
  <c r="M290" i="2" s="1"/>
  <c r="M298" i="2" s="1"/>
  <c r="M306" i="2" s="1"/>
  <c r="M314" i="2" s="1"/>
  <c r="M322" i="2" s="1"/>
  <c r="M330" i="2" s="1"/>
  <c r="M338" i="2" s="1"/>
  <c r="M346" i="2" s="1"/>
  <c r="F63" i="2"/>
  <c r="K63" i="2"/>
  <c r="L63" i="2" s="1"/>
  <c r="E71" i="2"/>
  <c r="F56" i="2"/>
  <c r="K56" i="2"/>
  <c r="L56" i="2" s="1"/>
  <c r="E64" i="2"/>
  <c r="F200" i="2"/>
  <c r="E208" i="2"/>
  <c r="F59" i="2"/>
  <c r="E67" i="2"/>
  <c r="K59" i="2"/>
  <c r="L59" i="2" s="1"/>
  <c r="H67" i="2"/>
  <c r="G75" i="2"/>
  <c r="F50" i="2"/>
  <c r="E58" i="2"/>
  <c r="K50" i="2"/>
  <c r="L50" i="2" s="1"/>
  <c r="H63" i="2"/>
  <c r="G71" i="2"/>
  <c r="I50" i="2"/>
  <c r="J42" i="2"/>
  <c r="H56" i="2"/>
  <c r="G64" i="2"/>
  <c r="E73" i="2"/>
  <c r="F57" i="2"/>
  <c r="K57" i="2"/>
  <c r="L57" i="2" s="1"/>
  <c r="L34" i="2"/>
  <c r="H60" i="2"/>
  <c r="G68" i="2"/>
  <c r="J64" i="2"/>
  <c r="I72" i="2"/>
  <c r="F52" i="2"/>
  <c r="E60" i="2"/>
  <c r="K52" i="2"/>
  <c r="L52" i="2" s="1"/>
  <c r="F219" i="2"/>
  <c r="E227" i="2"/>
  <c r="J57" i="2"/>
  <c r="I73" i="2"/>
  <c r="B19" i="2"/>
  <c r="B27" i="2" s="1"/>
  <c r="B35" i="2" s="1"/>
  <c r="B43" i="2" s="1"/>
  <c r="B51" i="2" s="1"/>
  <c r="B59" i="2" s="1"/>
  <c r="B67" i="2" s="1"/>
  <c r="B75" i="2" s="1"/>
  <c r="B83" i="2" s="1"/>
  <c r="B91" i="2" s="1"/>
  <c r="B99" i="2" s="1"/>
  <c r="B107" i="2" s="1"/>
  <c r="B115" i="2" s="1"/>
  <c r="B123" i="2" s="1"/>
  <c r="B131" i="2" s="1"/>
  <c r="B139" i="2" s="1"/>
  <c r="B147" i="2" s="1"/>
  <c r="B155" i="2" s="1"/>
  <c r="B163" i="2" s="1"/>
  <c r="B171" i="2" s="1"/>
  <c r="B179" i="2" s="1"/>
  <c r="B187" i="2" s="1"/>
  <c r="B195" i="2" s="1"/>
  <c r="B203" i="2" s="1"/>
  <c r="B211" i="2" s="1"/>
  <c r="B219" i="2" s="1"/>
  <c r="B227" i="2" s="1"/>
  <c r="B235" i="2" s="1"/>
  <c r="B243" i="2" s="1"/>
  <c r="B251" i="2" s="1"/>
  <c r="B259" i="2" s="1"/>
  <c r="B267" i="2" s="1"/>
  <c r="B275" i="2" s="1"/>
  <c r="B283" i="2" s="1"/>
  <c r="B291" i="2" s="1"/>
  <c r="B299" i="2" s="1"/>
  <c r="B307" i="2" s="1"/>
  <c r="B315" i="2" s="1"/>
  <c r="B323" i="2" s="1"/>
  <c r="B331" i="2" s="1"/>
  <c r="B339" i="2" s="1"/>
  <c r="B347" i="2" s="1"/>
  <c r="B12" i="2"/>
  <c r="B20" i="2" s="1"/>
  <c r="B28" i="2" s="1"/>
  <c r="B36" i="2" s="1"/>
  <c r="B44" i="2" s="1"/>
  <c r="B52" i="2" s="1"/>
  <c r="B60" i="2" s="1"/>
  <c r="B68" i="2" s="1"/>
  <c r="B76" i="2" s="1"/>
  <c r="B84" i="2" s="1"/>
  <c r="B92" i="2" s="1"/>
  <c r="B100" i="2" s="1"/>
  <c r="B108" i="2" s="1"/>
  <c r="B116" i="2" s="1"/>
  <c r="B124" i="2" s="1"/>
  <c r="B132" i="2" s="1"/>
  <c r="B140" i="2" s="1"/>
  <c r="B148" i="2" s="1"/>
  <c r="B156" i="2" s="1"/>
  <c r="B164" i="2" s="1"/>
  <c r="B172" i="2" s="1"/>
  <c r="B180" i="2" s="1"/>
  <c r="B188" i="2" s="1"/>
  <c r="B196" i="2" s="1"/>
  <c r="B204" i="2" s="1"/>
  <c r="B212" i="2" s="1"/>
  <c r="B220" i="2" s="1"/>
  <c r="B228" i="2" s="1"/>
  <c r="B236" i="2" s="1"/>
  <c r="B244" i="2" s="1"/>
  <c r="B252" i="2" s="1"/>
  <c r="B260" i="2" s="1"/>
  <c r="B268" i="2" s="1"/>
  <c r="B276" i="2" s="1"/>
  <c r="B284" i="2" s="1"/>
  <c r="B292" i="2" s="1"/>
  <c r="B300" i="2" s="1"/>
  <c r="B308" i="2" s="1"/>
  <c r="B316" i="2" s="1"/>
  <c r="B324" i="2" s="1"/>
  <c r="B332" i="2" s="1"/>
  <c r="B340" i="2" s="1"/>
  <c r="B348" i="2" s="1"/>
  <c r="F204" i="2"/>
  <c r="E212" i="2"/>
  <c r="C11" i="2"/>
  <c r="C18" i="2"/>
  <c r="C26" i="2" s="1"/>
  <c r="C34" i="2" s="1"/>
  <c r="C42" i="2" s="1"/>
  <c r="C50" i="2" s="1"/>
  <c r="C58" i="2" s="1"/>
  <c r="C66" i="2" s="1"/>
  <c r="C74" i="2" s="1"/>
  <c r="C82" i="2" s="1"/>
  <c r="C90" i="2" s="1"/>
  <c r="C98" i="2" s="1"/>
  <c r="C106" i="2" s="1"/>
  <c r="C114" i="2" s="1"/>
  <c r="C122" i="2" s="1"/>
  <c r="C130" i="2" s="1"/>
  <c r="C138" i="2" s="1"/>
  <c r="C146" i="2" s="1"/>
  <c r="C154" i="2" s="1"/>
  <c r="C162" i="2" s="1"/>
  <c r="C170" i="2" s="1"/>
  <c r="C178" i="2" s="1"/>
  <c r="C186" i="2" s="1"/>
  <c r="C194" i="2" s="1"/>
  <c r="C202" i="2" s="1"/>
  <c r="C210" i="2" s="1"/>
  <c r="C218" i="2" s="1"/>
  <c r="C226" i="2" s="1"/>
  <c r="C234" i="2" s="1"/>
  <c r="C242" i="2" s="1"/>
  <c r="C250" i="2" s="1"/>
  <c r="C258" i="2" s="1"/>
  <c r="C266" i="2" s="1"/>
  <c r="C274" i="2" s="1"/>
  <c r="C282" i="2" s="1"/>
  <c r="C290" i="2" s="1"/>
  <c r="C298" i="2" s="1"/>
  <c r="C306" i="2" s="1"/>
  <c r="C314" i="2" s="1"/>
  <c r="C322" i="2" s="1"/>
  <c r="C330" i="2" s="1"/>
  <c r="C338" i="2" s="1"/>
  <c r="C346" i="2" s="1"/>
  <c r="G73" i="2"/>
  <c r="H57" i="2"/>
  <c r="E239" i="2"/>
  <c r="F231" i="2"/>
  <c r="H50" i="2"/>
  <c r="G58" i="2"/>
  <c r="J71" i="2"/>
  <c r="I79" i="2"/>
  <c r="J124" i="1"/>
  <c r="I132" i="1"/>
  <c r="M11" i="1"/>
  <c r="M18" i="1"/>
  <c r="M26" i="1" s="1"/>
  <c r="M34" i="1" s="1"/>
  <c r="M42" i="1" s="1"/>
  <c r="M50" i="1" s="1"/>
  <c r="M58" i="1" s="1"/>
  <c r="M66" i="1" s="1"/>
  <c r="M74" i="1" s="1"/>
  <c r="M82" i="1" s="1"/>
  <c r="M90" i="1" s="1"/>
  <c r="M98" i="1" s="1"/>
  <c r="M106" i="1" s="1"/>
  <c r="M114" i="1" s="1"/>
  <c r="M122" i="1" s="1"/>
  <c r="M130" i="1" s="1"/>
  <c r="M138" i="1" s="1"/>
  <c r="M146" i="1" s="1"/>
  <c r="M154" i="1" s="1"/>
  <c r="M162" i="1" s="1"/>
  <c r="M170" i="1" s="1"/>
  <c r="M178" i="1" s="1"/>
  <c r="M186" i="1" s="1"/>
  <c r="M194" i="1" s="1"/>
  <c r="M202" i="1" s="1"/>
  <c r="M210" i="1" s="1"/>
  <c r="M218" i="1" s="1"/>
  <c r="M226" i="1" s="1"/>
  <c r="M234" i="1" s="1"/>
  <c r="M242" i="1" s="1"/>
  <c r="M250" i="1" s="1"/>
  <c r="M258" i="1" s="1"/>
  <c r="M266" i="1" s="1"/>
  <c r="M274" i="1" s="1"/>
  <c r="M282" i="1" s="1"/>
  <c r="M290" i="1" s="1"/>
  <c r="M298" i="1" s="1"/>
  <c r="M306" i="1" s="1"/>
  <c r="M314" i="1" s="1"/>
  <c r="M322" i="1" s="1"/>
  <c r="M330" i="1" s="1"/>
  <c r="M338" i="1" s="1"/>
  <c r="M346" i="1" s="1"/>
  <c r="M354" i="1" s="1"/>
  <c r="F123" i="1"/>
  <c r="K123" i="1"/>
  <c r="L123" i="1" s="1"/>
  <c r="E131" i="1"/>
  <c r="J117" i="1"/>
  <c r="I125" i="1"/>
  <c r="G126" i="1"/>
  <c r="H118" i="1"/>
  <c r="F48" i="1"/>
  <c r="E56" i="1"/>
  <c r="K48" i="1"/>
  <c r="L48" i="1" s="1"/>
  <c r="G125" i="1"/>
  <c r="H117" i="1"/>
  <c r="E224" i="1"/>
  <c r="F216" i="1"/>
  <c r="B12" i="1"/>
  <c r="B20" i="1" s="1"/>
  <c r="B28" i="1" s="1"/>
  <c r="B36" i="1" s="1"/>
  <c r="B44" i="1" s="1"/>
  <c r="B52" i="1" s="1"/>
  <c r="B60" i="1" s="1"/>
  <c r="B68" i="1" s="1"/>
  <c r="B76" i="1" s="1"/>
  <c r="B84" i="1" s="1"/>
  <c r="B92" i="1" s="1"/>
  <c r="B100" i="1" s="1"/>
  <c r="B108" i="1" s="1"/>
  <c r="B116" i="1" s="1"/>
  <c r="B124" i="1" s="1"/>
  <c r="B132" i="1" s="1"/>
  <c r="B140" i="1" s="1"/>
  <c r="B148" i="1" s="1"/>
  <c r="B156" i="1" s="1"/>
  <c r="B164" i="1" s="1"/>
  <c r="B172" i="1" s="1"/>
  <c r="B180" i="1" s="1"/>
  <c r="B188" i="1" s="1"/>
  <c r="B196" i="1" s="1"/>
  <c r="B204" i="1" s="1"/>
  <c r="B212" i="1" s="1"/>
  <c r="B220" i="1" s="1"/>
  <c r="B228" i="1" s="1"/>
  <c r="B236" i="1" s="1"/>
  <c r="B244" i="1" s="1"/>
  <c r="B252" i="1" s="1"/>
  <c r="B260" i="1" s="1"/>
  <c r="B268" i="1" s="1"/>
  <c r="B276" i="1" s="1"/>
  <c r="B284" i="1" s="1"/>
  <c r="B292" i="1" s="1"/>
  <c r="B300" i="1" s="1"/>
  <c r="B308" i="1" s="1"/>
  <c r="B316" i="1" s="1"/>
  <c r="B324" i="1" s="1"/>
  <c r="B332" i="1" s="1"/>
  <c r="B340" i="1" s="1"/>
  <c r="B348" i="1" s="1"/>
  <c r="B356" i="1" s="1"/>
  <c r="B19" i="1"/>
  <c r="B27" i="1" s="1"/>
  <c r="B35" i="1" s="1"/>
  <c r="B43" i="1" s="1"/>
  <c r="B51" i="1" s="1"/>
  <c r="B59" i="1" s="1"/>
  <c r="B67" i="1" s="1"/>
  <c r="B75" i="1" s="1"/>
  <c r="B83" i="1" s="1"/>
  <c r="B91" i="1" s="1"/>
  <c r="B99" i="1" s="1"/>
  <c r="B107" i="1" s="1"/>
  <c r="B115" i="1" s="1"/>
  <c r="B123" i="1" s="1"/>
  <c r="B131" i="1" s="1"/>
  <c r="B139" i="1" s="1"/>
  <c r="B147" i="1" s="1"/>
  <c r="B155" i="1" s="1"/>
  <c r="B163" i="1" s="1"/>
  <c r="B171" i="1" s="1"/>
  <c r="B179" i="1" s="1"/>
  <c r="B187" i="1" s="1"/>
  <c r="B195" i="1" s="1"/>
  <c r="B203" i="1" s="1"/>
  <c r="B211" i="1" s="1"/>
  <c r="B219" i="1" s="1"/>
  <c r="B227" i="1" s="1"/>
  <c r="B235" i="1" s="1"/>
  <c r="B243" i="1" s="1"/>
  <c r="B251" i="1" s="1"/>
  <c r="B259" i="1" s="1"/>
  <c r="B267" i="1" s="1"/>
  <c r="B275" i="1" s="1"/>
  <c r="B283" i="1" s="1"/>
  <c r="B291" i="1" s="1"/>
  <c r="B299" i="1" s="1"/>
  <c r="B307" i="1" s="1"/>
  <c r="B315" i="1" s="1"/>
  <c r="B323" i="1" s="1"/>
  <c r="B331" i="1" s="1"/>
  <c r="B339" i="1" s="1"/>
  <c r="B347" i="1" s="1"/>
  <c r="B355" i="1" s="1"/>
  <c r="H56" i="1"/>
  <c r="G64" i="1"/>
  <c r="K57" i="1"/>
  <c r="L57" i="1" s="1"/>
  <c r="F57" i="1"/>
  <c r="E73" i="1"/>
  <c r="E74" i="1"/>
  <c r="F58" i="1"/>
  <c r="H131" i="1"/>
  <c r="G139" i="1"/>
  <c r="G71" i="1"/>
  <c r="K71" i="1" s="1"/>
  <c r="L71" i="1" s="1"/>
  <c r="H63" i="1"/>
  <c r="E228" i="1"/>
  <c r="F220" i="1"/>
  <c r="K117" i="1"/>
  <c r="L117" i="1" s="1"/>
  <c r="F117" i="1"/>
  <c r="E125" i="1"/>
  <c r="E219" i="1"/>
  <c r="F211" i="1"/>
  <c r="H57" i="1"/>
  <c r="G73" i="1"/>
  <c r="H116" i="1"/>
  <c r="G124" i="1"/>
  <c r="K116" i="1"/>
  <c r="L116" i="1" s="1"/>
  <c r="J64" i="1"/>
  <c r="I72" i="1"/>
  <c r="F110" i="1"/>
  <c r="E118" i="1"/>
  <c r="K110" i="1"/>
  <c r="L110" i="1" s="1"/>
  <c r="J42" i="1"/>
  <c r="I50" i="1"/>
  <c r="K42" i="1"/>
  <c r="F71" i="1"/>
  <c r="E79" i="1"/>
  <c r="F215" i="1"/>
  <c r="E223" i="1"/>
  <c r="I79" i="1"/>
  <c r="J71" i="1"/>
  <c r="G74" i="1"/>
  <c r="H74" i="1" s="1"/>
  <c r="H58" i="1"/>
  <c r="E140" i="1"/>
  <c r="F132" i="1"/>
  <c r="J57" i="1" l="1"/>
  <c r="I73" i="1"/>
  <c r="J139" i="1"/>
  <c r="I147" i="1"/>
  <c r="I134" i="1"/>
  <c r="J126" i="1"/>
  <c r="M12" i="2"/>
  <c r="M20" i="2" s="1"/>
  <c r="M28" i="2" s="1"/>
  <c r="M36" i="2" s="1"/>
  <c r="M44" i="2" s="1"/>
  <c r="M52" i="2" s="1"/>
  <c r="M60" i="2" s="1"/>
  <c r="M68" i="2" s="1"/>
  <c r="M76" i="2" s="1"/>
  <c r="M84" i="2" s="1"/>
  <c r="M92" i="2" s="1"/>
  <c r="M100" i="2" s="1"/>
  <c r="M108" i="2" s="1"/>
  <c r="M116" i="2" s="1"/>
  <c r="M124" i="2" s="1"/>
  <c r="M132" i="2" s="1"/>
  <c r="M140" i="2" s="1"/>
  <c r="M148" i="2" s="1"/>
  <c r="M156" i="2" s="1"/>
  <c r="M164" i="2" s="1"/>
  <c r="M172" i="2" s="1"/>
  <c r="M180" i="2" s="1"/>
  <c r="M188" i="2" s="1"/>
  <c r="M196" i="2" s="1"/>
  <c r="M204" i="2" s="1"/>
  <c r="M212" i="2" s="1"/>
  <c r="M220" i="2" s="1"/>
  <c r="M228" i="2" s="1"/>
  <c r="M236" i="2" s="1"/>
  <c r="M244" i="2" s="1"/>
  <c r="M252" i="2" s="1"/>
  <c r="M260" i="2" s="1"/>
  <c r="M268" i="2" s="1"/>
  <c r="M276" i="2" s="1"/>
  <c r="M284" i="2" s="1"/>
  <c r="M292" i="2" s="1"/>
  <c r="M300" i="2" s="1"/>
  <c r="M308" i="2" s="1"/>
  <c r="M316" i="2" s="1"/>
  <c r="M324" i="2" s="1"/>
  <c r="M332" i="2" s="1"/>
  <c r="M340" i="2" s="1"/>
  <c r="M348" i="2" s="1"/>
  <c r="M19" i="2"/>
  <c r="M27" i="2" s="1"/>
  <c r="M35" i="2" s="1"/>
  <c r="M43" i="2" s="1"/>
  <c r="M51" i="2" s="1"/>
  <c r="M59" i="2" s="1"/>
  <c r="M67" i="2" s="1"/>
  <c r="M75" i="2" s="1"/>
  <c r="M83" i="2" s="1"/>
  <c r="M91" i="2" s="1"/>
  <c r="M99" i="2" s="1"/>
  <c r="M107" i="2" s="1"/>
  <c r="M115" i="2" s="1"/>
  <c r="M123" i="2" s="1"/>
  <c r="M131" i="2" s="1"/>
  <c r="M139" i="2" s="1"/>
  <c r="M147" i="2" s="1"/>
  <c r="M155" i="2" s="1"/>
  <c r="M163" i="2" s="1"/>
  <c r="M171" i="2" s="1"/>
  <c r="M179" i="2" s="1"/>
  <c r="M187" i="2" s="1"/>
  <c r="M195" i="2" s="1"/>
  <c r="M203" i="2" s="1"/>
  <c r="M211" i="2" s="1"/>
  <c r="M219" i="2" s="1"/>
  <c r="M227" i="2" s="1"/>
  <c r="M235" i="2" s="1"/>
  <c r="M243" i="2" s="1"/>
  <c r="M251" i="2" s="1"/>
  <c r="M259" i="2" s="1"/>
  <c r="M267" i="2" s="1"/>
  <c r="M275" i="2" s="1"/>
  <c r="M283" i="2" s="1"/>
  <c r="M291" i="2" s="1"/>
  <c r="M299" i="2" s="1"/>
  <c r="M307" i="2" s="1"/>
  <c r="M315" i="2" s="1"/>
  <c r="M323" i="2" s="1"/>
  <c r="M331" i="2" s="1"/>
  <c r="M339" i="2" s="1"/>
  <c r="M347" i="2" s="1"/>
  <c r="F208" i="2"/>
  <c r="E216" i="2"/>
  <c r="F227" i="2"/>
  <c r="E235" i="2"/>
  <c r="G76" i="2"/>
  <c r="H68" i="2"/>
  <c r="F212" i="2"/>
  <c r="E220" i="2"/>
  <c r="H75" i="2"/>
  <c r="G83" i="2"/>
  <c r="E72" i="2"/>
  <c r="F64" i="2"/>
  <c r="K64" i="2"/>
  <c r="L64" i="2" s="1"/>
  <c r="G74" i="2"/>
  <c r="H58" i="2"/>
  <c r="H64" i="2"/>
  <c r="G72" i="2"/>
  <c r="E247" i="2"/>
  <c r="F239" i="2"/>
  <c r="J50" i="2"/>
  <c r="I58" i="2"/>
  <c r="K58" i="2" s="1"/>
  <c r="L58" i="2" s="1"/>
  <c r="F60" i="2"/>
  <c r="K60" i="2"/>
  <c r="L60" i="2" s="1"/>
  <c r="E68" i="2"/>
  <c r="H71" i="2"/>
  <c r="G79" i="2"/>
  <c r="F67" i="2"/>
  <c r="E75" i="2"/>
  <c r="K67" i="2"/>
  <c r="L67" i="2" s="1"/>
  <c r="E79" i="2"/>
  <c r="K71" i="2"/>
  <c r="L71" i="2" s="1"/>
  <c r="F71" i="2"/>
  <c r="C19" i="2"/>
  <c r="C27" i="2" s="1"/>
  <c r="C35" i="2" s="1"/>
  <c r="C43" i="2" s="1"/>
  <c r="C51" i="2" s="1"/>
  <c r="C59" i="2" s="1"/>
  <c r="C67" i="2" s="1"/>
  <c r="C75" i="2" s="1"/>
  <c r="C83" i="2" s="1"/>
  <c r="C91" i="2" s="1"/>
  <c r="C99" i="2" s="1"/>
  <c r="C107" i="2" s="1"/>
  <c r="C115" i="2" s="1"/>
  <c r="C123" i="2" s="1"/>
  <c r="C131" i="2" s="1"/>
  <c r="C139" i="2" s="1"/>
  <c r="C147" i="2" s="1"/>
  <c r="C155" i="2" s="1"/>
  <c r="C163" i="2" s="1"/>
  <c r="C171" i="2" s="1"/>
  <c r="C179" i="2" s="1"/>
  <c r="C187" i="2" s="1"/>
  <c r="C195" i="2" s="1"/>
  <c r="C203" i="2" s="1"/>
  <c r="C211" i="2" s="1"/>
  <c r="C219" i="2" s="1"/>
  <c r="C227" i="2" s="1"/>
  <c r="C235" i="2" s="1"/>
  <c r="C243" i="2" s="1"/>
  <c r="C251" i="2" s="1"/>
  <c r="C259" i="2" s="1"/>
  <c r="C267" i="2" s="1"/>
  <c r="C275" i="2" s="1"/>
  <c r="C283" i="2" s="1"/>
  <c r="C291" i="2" s="1"/>
  <c r="C299" i="2" s="1"/>
  <c r="C307" i="2" s="1"/>
  <c r="C315" i="2" s="1"/>
  <c r="C323" i="2" s="1"/>
  <c r="C331" i="2" s="1"/>
  <c r="C339" i="2" s="1"/>
  <c r="C347" i="2" s="1"/>
  <c r="C12" i="2"/>
  <c r="C20" i="2" s="1"/>
  <c r="C28" i="2" s="1"/>
  <c r="C36" i="2" s="1"/>
  <c r="C44" i="2" s="1"/>
  <c r="C52" i="2" s="1"/>
  <c r="C60" i="2" s="1"/>
  <c r="C68" i="2" s="1"/>
  <c r="C76" i="2" s="1"/>
  <c r="C84" i="2" s="1"/>
  <c r="C92" i="2" s="1"/>
  <c r="C100" i="2" s="1"/>
  <c r="C108" i="2" s="1"/>
  <c r="C116" i="2" s="1"/>
  <c r="C124" i="2" s="1"/>
  <c r="C132" i="2" s="1"/>
  <c r="C140" i="2" s="1"/>
  <c r="C148" i="2" s="1"/>
  <c r="C156" i="2" s="1"/>
  <c r="C164" i="2" s="1"/>
  <c r="C172" i="2" s="1"/>
  <c r="C180" i="2" s="1"/>
  <c r="C188" i="2" s="1"/>
  <c r="C196" i="2" s="1"/>
  <c r="C204" i="2" s="1"/>
  <c r="C212" i="2" s="1"/>
  <c r="C220" i="2" s="1"/>
  <c r="C228" i="2" s="1"/>
  <c r="C236" i="2" s="1"/>
  <c r="C244" i="2" s="1"/>
  <c r="C252" i="2" s="1"/>
  <c r="C260" i="2" s="1"/>
  <c r="C268" i="2" s="1"/>
  <c r="C276" i="2" s="1"/>
  <c r="C284" i="2" s="1"/>
  <c r="C292" i="2" s="1"/>
  <c r="C300" i="2" s="1"/>
  <c r="C308" i="2" s="1"/>
  <c r="C316" i="2" s="1"/>
  <c r="C324" i="2" s="1"/>
  <c r="C332" i="2" s="1"/>
  <c r="C340" i="2" s="1"/>
  <c r="C348" i="2" s="1"/>
  <c r="E74" i="2"/>
  <c r="F58" i="2"/>
  <c r="J79" i="2"/>
  <c r="I87" i="2"/>
  <c r="H73" i="2"/>
  <c r="G81" i="2"/>
  <c r="G77" i="2"/>
  <c r="I81" i="2"/>
  <c r="I77" i="2"/>
  <c r="J73" i="2"/>
  <c r="J72" i="2"/>
  <c r="I80" i="2"/>
  <c r="F73" i="2"/>
  <c r="E81" i="2"/>
  <c r="E77" i="2"/>
  <c r="K73" i="2"/>
  <c r="L73" i="2" s="1"/>
  <c r="G72" i="1"/>
  <c r="H64" i="1"/>
  <c r="H125" i="1"/>
  <c r="G133" i="1"/>
  <c r="L42" i="1"/>
  <c r="K125" i="1"/>
  <c r="L125" i="1" s="1"/>
  <c r="F125" i="1"/>
  <c r="E133" i="1"/>
  <c r="H139" i="1"/>
  <c r="G147" i="1"/>
  <c r="E232" i="1"/>
  <c r="F224" i="1"/>
  <c r="F131" i="1"/>
  <c r="K131" i="1"/>
  <c r="L131" i="1" s="1"/>
  <c r="E139" i="1"/>
  <c r="J79" i="1"/>
  <c r="I87" i="1"/>
  <c r="J50" i="1"/>
  <c r="I58" i="1"/>
  <c r="K50" i="1"/>
  <c r="L50" i="1" s="1"/>
  <c r="H124" i="1"/>
  <c r="G132" i="1"/>
  <c r="K124" i="1"/>
  <c r="L124" i="1" s="1"/>
  <c r="E231" i="1"/>
  <c r="F223" i="1"/>
  <c r="G81" i="1"/>
  <c r="H73" i="1"/>
  <c r="F74" i="1"/>
  <c r="H126" i="1"/>
  <c r="G134" i="1"/>
  <c r="M19" i="1"/>
  <c r="M27" i="1" s="1"/>
  <c r="M35" i="1" s="1"/>
  <c r="M43" i="1" s="1"/>
  <c r="M51" i="1" s="1"/>
  <c r="M59" i="1" s="1"/>
  <c r="M67" i="1" s="1"/>
  <c r="M75" i="1" s="1"/>
  <c r="M83" i="1" s="1"/>
  <c r="M91" i="1" s="1"/>
  <c r="M99" i="1" s="1"/>
  <c r="M107" i="1" s="1"/>
  <c r="M115" i="1" s="1"/>
  <c r="M123" i="1" s="1"/>
  <c r="M131" i="1" s="1"/>
  <c r="M139" i="1" s="1"/>
  <c r="M147" i="1" s="1"/>
  <c r="M155" i="1" s="1"/>
  <c r="M163" i="1" s="1"/>
  <c r="M171" i="1" s="1"/>
  <c r="M179" i="1" s="1"/>
  <c r="M187" i="1" s="1"/>
  <c r="M195" i="1" s="1"/>
  <c r="M203" i="1" s="1"/>
  <c r="M211" i="1" s="1"/>
  <c r="M219" i="1" s="1"/>
  <c r="M227" i="1" s="1"/>
  <c r="M235" i="1" s="1"/>
  <c r="M243" i="1" s="1"/>
  <c r="M251" i="1" s="1"/>
  <c r="M259" i="1" s="1"/>
  <c r="M267" i="1" s="1"/>
  <c r="M275" i="1" s="1"/>
  <c r="M283" i="1" s="1"/>
  <c r="M291" i="1" s="1"/>
  <c r="M299" i="1" s="1"/>
  <c r="M307" i="1" s="1"/>
  <c r="M315" i="1" s="1"/>
  <c r="M323" i="1" s="1"/>
  <c r="M331" i="1" s="1"/>
  <c r="M339" i="1" s="1"/>
  <c r="M347" i="1" s="1"/>
  <c r="M355" i="1" s="1"/>
  <c r="M12" i="1"/>
  <c r="M20" i="1" s="1"/>
  <c r="M28" i="1" s="1"/>
  <c r="M36" i="1" s="1"/>
  <c r="M44" i="1" s="1"/>
  <c r="M52" i="1" s="1"/>
  <c r="M60" i="1" s="1"/>
  <c r="M68" i="1" s="1"/>
  <c r="M76" i="1" s="1"/>
  <c r="M84" i="1" s="1"/>
  <c r="M92" i="1" s="1"/>
  <c r="M100" i="1" s="1"/>
  <c r="M108" i="1" s="1"/>
  <c r="M116" i="1" s="1"/>
  <c r="M124" i="1" s="1"/>
  <c r="M132" i="1" s="1"/>
  <c r="M140" i="1" s="1"/>
  <c r="M148" i="1" s="1"/>
  <c r="M156" i="1" s="1"/>
  <c r="M164" i="1" s="1"/>
  <c r="M172" i="1" s="1"/>
  <c r="M180" i="1" s="1"/>
  <c r="M188" i="1" s="1"/>
  <c r="M196" i="1" s="1"/>
  <c r="M204" i="1" s="1"/>
  <c r="M212" i="1" s="1"/>
  <c r="M220" i="1" s="1"/>
  <c r="M228" i="1" s="1"/>
  <c r="M236" i="1" s="1"/>
  <c r="M244" i="1" s="1"/>
  <c r="M252" i="1" s="1"/>
  <c r="M260" i="1" s="1"/>
  <c r="M268" i="1" s="1"/>
  <c r="M276" i="1" s="1"/>
  <c r="M284" i="1" s="1"/>
  <c r="M292" i="1" s="1"/>
  <c r="M300" i="1" s="1"/>
  <c r="M308" i="1" s="1"/>
  <c r="M316" i="1" s="1"/>
  <c r="M324" i="1" s="1"/>
  <c r="M332" i="1" s="1"/>
  <c r="M340" i="1" s="1"/>
  <c r="M348" i="1" s="1"/>
  <c r="M356" i="1" s="1"/>
  <c r="J132" i="1"/>
  <c r="I140" i="1"/>
  <c r="F118" i="1"/>
  <c r="E126" i="1"/>
  <c r="K118" i="1"/>
  <c r="L118" i="1" s="1"/>
  <c r="E148" i="1"/>
  <c r="F140" i="1"/>
  <c r="E87" i="1"/>
  <c r="F79" i="1"/>
  <c r="E236" i="1"/>
  <c r="F228" i="1"/>
  <c r="J72" i="1"/>
  <c r="I80" i="1"/>
  <c r="F56" i="1"/>
  <c r="E64" i="1"/>
  <c r="K56" i="1"/>
  <c r="L56" i="1" s="1"/>
  <c r="J125" i="1"/>
  <c r="I133" i="1"/>
  <c r="E227" i="1"/>
  <c r="F219" i="1"/>
  <c r="G79" i="1"/>
  <c r="H71" i="1"/>
  <c r="K73" i="1"/>
  <c r="L73" i="1" s="1"/>
  <c r="E81" i="1"/>
  <c r="F73" i="1"/>
  <c r="J73" i="1" l="1"/>
  <c r="I81" i="1"/>
  <c r="I142" i="1"/>
  <c r="J134" i="1"/>
  <c r="J147" i="1"/>
  <c r="I155" i="1"/>
  <c r="G84" i="2"/>
  <c r="H76" i="2"/>
  <c r="E83" i="2"/>
  <c r="K75" i="2"/>
  <c r="L75" i="2" s="1"/>
  <c r="F75" i="2"/>
  <c r="H77" i="2"/>
  <c r="G85" i="2"/>
  <c r="G78" i="2"/>
  <c r="F72" i="2"/>
  <c r="E80" i="2"/>
  <c r="K72" i="2"/>
  <c r="L72" i="2" s="1"/>
  <c r="F235" i="2"/>
  <c r="E243" i="2"/>
  <c r="F247" i="2"/>
  <c r="E255" i="2"/>
  <c r="G91" i="2"/>
  <c r="H83" i="2"/>
  <c r="H81" i="2"/>
  <c r="G89" i="2"/>
  <c r="E76" i="2"/>
  <c r="K68" i="2"/>
  <c r="L68" i="2" s="1"/>
  <c r="F68" i="2"/>
  <c r="G80" i="2"/>
  <c r="H72" i="2"/>
  <c r="F74" i="2"/>
  <c r="E82" i="2"/>
  <c r="J81" i="2"/>
  <c r="I89" i="2"/>
  <c r="F77" i="2"/>
  <c r="E85" i="2"/>
  <c r="K77" i="2"/>
  <c r="L77" i="2" s="1"/>
  <c r="E78" i="2"/>
  <c r="I88" i="2"/>
  <c r="J80" i="2"/>
  <c r="I95" i="2"/>
  <c r="J87" i="2"/>
  <c r="F81" i="2"/>
  <c r="E89" i="2"/>
  <c r="K81" i="2"/>
  <c r="L81" i="2" s="1"/>
  <c r="F79" i="2"/>
  <c r="E87" i="2"/>
  <c r="K79" i="2"/>
  <c r="L79" i="2" s="1"/>
  <c r="F220" i="2"/>
  <c r="E228" i="2"/>
  <c r="F216" i="2"/>
  <c r="E224" i="2"/>
  <c r="J77" i="2"/>
  <c r="I85" i="2"/>
  <c r="I78" i="2"/>
  <c r="G87" i="2"/>
  <c r="H79" i="2"/>
  <c r="I74" i="2"/>
  <c r="K74" i="2" s="1"/>
  <c r="L74" i="2" s="1"/>
  <c r="J58" i="2"/>
  <c r="H74" i="2"/>
  <c r="G82" i="2"/>
  <c r="K133" i="1"/>
  <c r="L133" i="1" s="1"/>
  <c r="F133" i="1"/>
  <c r="E141" i="1"/>
  <c r="H132" i="1"/>
  <c r="G140" i="1"/>
  <c r="K132" i="1"/>
  <c r="L132" i="1" s="1"/>
  <c r="E156" i="1"/>
  <c r="F148" i="1"/>
  <c r="G82" i="1"/>
  <c r="G89" i="1"/>
  <c r="H81" i="1"/>
  <c r="J133" i="1"/>
  <c r="I141" i="1"/>
  <c r="H72" i="1"/>
  <c r="G80" i="1"/>
  <c r="G87" i="1"/>
  <c r="H79" i="1"/>
  <c r="E244" i="1"/>
  <c r="F236" i="1"/>
  <c r="F126" i="1"/>
  <c r="E134" i="1"/>
  <c r="K126" i="1"/>
  <c r="L126" i="1" s="1"/>
  <c r="F231" i="1"/>
  <c r="E239" i="1"/>
  <c r="J58" i="1"/>
  <c r="I74" i="1"/>
  <c r="K58" i="1"/>
  <c r="L58" i="1" s="1"/>
  <c r="F64" i="1"/>
  <c r="K64" i="1"/>
  <c r="L64" i="1" s="1"/>
  <c r="E72" i="1"/>
  <c r="G142" i="1"/>
  <c r="H134" i="1"/>
  <c r="E240" i="1"/>
  <c r="F232" i="1"/>
  <c r="G141" i="1"/>
  <c r="H133" i="1"/>
  <c r="E235" i="1"/>
  <c r="F227" i="1"/>
  <c r="I88" i="1"/>
  <c r="J80" i="1"/>
  <c r="F87" i="1"/>
  <c r="E95" i="1"/>
  <c r="K87" i="1"/>
  <c r="L87" i="1" s="1"/>
  <c r="I148" i="1"/>
  <c r="J140" i="1"/>
  <c r="J87" i="1"/>
  <c r="I95" i="1"/>
  <c r="H147" i="1"/>
  <c r="G155" i="1"/>
  <c r="K139" i="1"/>
  <c r="L139" i="1" s="1"/>
  <c r="F139" i="1"/>
  <c r="E147" i="1"/>
  <c r="F81" i="1"/>
  <c r="E82" i="1"/>
  <c r="K81" i="1"/>
  <c r="L81" i="1" s="1"/>
  <c r="E89" i="1"/>
  <c r="K79" i="1"/>
  <c r="L79" i="1" s="1"/>
  <c r="I82" i="1" l="1"/>
  <c r="I89" i="1"/>
  <c r="J81" i="1"/>
  <c r="I150" i="1"/>
  <c r="J142" i="1"/>
  <c r="J155" i="1"/>
  <c r="I163" i="1"/>
  <c r="E236" i="2"/>
  <c r="F228" i="2"/>
  <c r="H78" i="2"/>
  <c r="G86" i="2"/>
  <c r="H85" i="2"/>
  <c r="G93" i="2"/>
  <c r="J78" i="2"/>
  <c r="I86" i="2"/>
  <c r="I103" i="2"/>
  <c r="J95" i="2"/>
  <c r="F76" i="2"/>
  <c r="E84" i="2"/>
  <c r="K76" i="2"/>
  <c r="L76" i="2" s="1"/>
  <c r="E251" i="2"/>
  <c r="F243" i="2"/>
  <c r="E263" i="2"/>
  <c r="F255" i="2"/>
  <c r="H87" i="2"/>
  <c r="G95" i="2"/>
  <c r="J89" i="2"/>
  <c r="I97" i="2"/>
  <c r="H82" i="2"/>
  <c r="G90" i="2"/>
  <c r="J85" i="2"/>
  <c r="I93" i="2"/>
  <c r="H89" i="2"/>
  <c r="G97" i="2"/>
  <c r="E232" i="2"/>
  <c r="F224" i="2"/>
  <c r="E86" i="2"/>
  <c r="K78" i="2"/>
  <c r="L78" i="2" s="1"/>
  <c r="F78" i="2"/>
  <c r="F83" i="2"/>
  <c r="E91" i="2"/>
  <c r="K83" i="2"/>
  <c r="L83" i="2" s="1"/>
  <c r="J88" i="2"/>
  <c r="I96" i="2"/>
  <c r="H91" i="2"/>
  <c r="G99" i="2"/>
  <c r="F80" i="2"/>
  <c r="E88" i="2"/>
  <c r="K80" i="2"/>
  <c r="L80" i="2" s="1"/>
  <c r="F87" i="2"/>
  <c r="E95" i="2"/>
  <c r="K87" i="2"/>
  <c r="L87" i="2" s="1"/>
  <c r="E90" i="2"/>
  <c r="K82" i="2"/>
  <c r="L82" i="2" s="1"/>
  <c r="F82" i="2"/>
  <c r="J74" i="2"/>
  <c r="I82" i="2"/>
  <c r="E97" i="2"/>
  <c r="K89" i="2"/>
  <c r="L89" i="2" s="1"/>
  <c r="F89" i="2"/>
  <c r="E93" i="2"/>
  <c r="K85" i="2"/>
  <c r="L85" i="2" s="1"/>
  <c r="F85" i="2"/>
  <c r="H80" i="2"/>
  <c r="G88" i="2"/>
  <c r="H84" i="2"/>
  <c r="G92" i="2"/>
  <c r="E80" i="1"/>
  <c r="K72" i="1"/>
  <c r="L72" i="1" s="1"/>
  <c r="F72" i="1"/>
  <c r="K89" i="1"/>
  <c r="L89" i="1" s="1"/>
  <c r="F89" i="1"/>
  <c r="E97" i="1"/>
  <c r="F95" i="1"/>
  <c r="E103" i="1"/>
  <c r="G149" i="1"/>
  <c r="H141" i="1"/>
  <c r="G95" i="1"/>
  <c r="K95" i="1" s="1"/>
  <c r="L95" i="1" s="1"/>
  <c r="H87" i="1"/>
  <c r="F156" i="1"/>
  <c r="E164" i="1"/>
  <c r="I103" i="1"/>
  <c r="J95" i="1"/>
  <c r="H80" i="1"/>
  <c r="G88" i="1"/>
  <c r="H140" i="1"/>
  <c r="G148" i="1"/>
  <c r="K140" i="1"/>
  <c r="L140" i="1" s="1"/>
  <c r="H155" i="1"/>
  <c r="G163" i="1"/>
  <c r="E90" i="1"/>
  <c r="K82" i="1"/>
  <c r="L82" i="1" s="1"/>
  <c r="F82" i="1"/>
  <c r="J74" i="1"/>
  <c r="K74" i="1"/>
  <c r="L74" i="1" s="1"/>
  <c r="F134" i="1"/>
  <c r="E142" i="1"/>
  <c r="K134" i="1"/>
  <c r="L134" i="1" s="1"/>
  <c r="I96" i="1"/>
  <c r="J88" i="1"/>
  <c r="G97" i="1"/>
  <c r="H89" i="1"/>
  <c r="K147" i="1"/>
  <c r="L147" i="1" s="1"/>
  <c r="E155" i="1"/>
  <c r="F147" i="1"/>
  <c r="F239" i="1"/>
  <c r="E247" i="1"/>
  <c r="H82" i="1"/>
  <c r="G90" i="1"/>
  <c r="J148" i="1"/>
  <c r="I156" i="1"/>
  <c r="E252" i="1"/>
  <c r="F244" i="1"/>
  <c r="E248" i="1"/>
  <c r="F240" i="1"/>
  <c r="J141" i="1"/>
  <c r="I149" i="1"/>
  <c r="F141" i="1"/>
  <c r="E149" i="1"/>
  <c r="K141" i="1"/>
  <c r="L141" i="1" s="1"/>
  <c r="E243" i="1"/>
  <c r="F235" i="1"/>
  <c r="H142" i="1"/>
  <c r="G150" i="1"/>
  <c r="J89" i="1" l="1"/>
  <c r="I97" i="1"/>
  <c r="J82" i="1"/>
  <c r="I90" i="1"/>
  <c r="J163" i="1"/>
  <c r="I171" i="1"/>
  <c r="I158" i="1"/>
  <c r="J150" i="1"/>
  <c r="G101" i="2"/>
  <c r="H93" i="2"/>
  <c r="H88" i="2"/>
  <c r="G96" i="2"/>
  <c r="J82" i="2"/>
  <c r="I90" i="2"/>
  <c r="F91" i="2"/>
  <c r="E99" i="2"/>
  <c r="K91" i="2"/>
  <c r="L91" i="2" s="1"/>
  <c r="G105" i="2"/>
  <c r="H97" i="2"/>
  <c r="H95" i="2"/>
  <c r="G103" i="2"/>
  <c r="E105" i="2"/>
  <c r="F97" i="2"/>
  <c r="K97" i="2"/>
  <c r="L97" i="2" s="1"/>
  <c r="E240" i="2"/>
  <c r="F232" i="2"/>
  <c r="F251" i="2"/>
  <c r="E259" i="2"/>
  <c r="F88" i="2"/>
  <c r="K88" i="2"/>
  <c r="L88" i="2" s="1"/>
  <c r="E96" i="2"/>
  <c r="F84" i="2"/>
  <c r="E92" i="2"/>
  <c r="K84" i="2"/>
  <c r="L84" i="2" s="1"/>
  <c r="G94" i="2"/>
  <c r="H86" i="2"/>
  <c r="J93" i="2"/>
  <c r="I101" i="2"/>
  <c r="G107" i="2"/>
  <c r="H99" i="2"/>
  <c r="E103" i="2"/>
  <c r="F95" i="2"/>
  <c r="K95" i="2"/>
  <c r="L95" i="2" s="1"/>
  <c r="I105" i="2"/>
  <c r="J97" i="2"/>
  <c r="F93" i="2"/>
  <c r="E101" i="2"/>
  <c r="K93" i="2"/>
  <c r="L93" i="2" s="1"/>
  <c r="F90" i="2"/>
  <c r="E98" i="2"/>
  <c r="F86" i="2"/>
  <c r="E94" i="2"/>
  <c r="K86" i="2"/>
  <c r="L86" i="2" s="1"/>
  <c r="G98" i="2"/>
  <c r="H90" i="2"/>
  <c r="F263" i="2"/>
  <c r="E271" i="2"/>
  <c r="I111" i="2"/>
  <c r="J103" i="2"/>
  <c r="H92" i="2"/>
  <c r="G100" i="2"/>
  <c r="I104" i="2"/>
  <c r="J96" i="2"/>
  <c r="J86" i="2"/>
  <c r="I94" i="2"/>
  <c r="E244" i="2"/>
  <c r="F236" i="2"/>
  <c r="H150" i="1"/>
  <c r="G158" i="1"/>
  <c r="I157" i="1"/>
  <c r="J149" i="1"/>
  <c r="G171" i="1"/>
  <c r="H163" i="1"/>
  <c r="I111" i="1"/>
  <c r="J103" i="1"/>
  <c r="K80" i="1"/>
  <c r="L80" i="1" s="1"/>
  <c r="F80" i="1"/>
  <c r="E88" i="1"/>
  <c r="I104" i="1"/>
  <c r="J96" i="1"/>
  <c r="E98" i="1"/>
  <c r="F90" i="1"/>
  <c r="F252" i="1"/>
  <c r="E260" i="1"/>
  <c r="E150" i="1"/>
  <c r="F142" i="1"/>
  <c r="K142" i="1"/>
  <c r="L142" i="1" s="1"/>
  <c r="K97" i="1"/>
  <c r="L97" i="1" s="1"/>
  <c r="E105" i="1"/>
  <c r="F97" i="1"/>
  <c r="F103" i="1"/>
  <c r="E111" i="1"/>
  <c r="J156" i="1"/>
  <c r="I164" i="1"/>
  <c r="K155" i="1"/>
  <c r="L155" i="1" s="1"/>
  <c r="F155" i="1"/>
  <c r="E163" i="1"/>
  <c r="F164" i="1"/>
  <c r="E256" i="1"/>
  <c r="F248" i="1"/>
  <c r="H90" i="1"/>
  <c r="G98" i="1"/>
  <c r="F149" i="1"/>
  <c r="E157" i="1"/>
  <c r="K149" i="1"/>
  <c r="L149" i="1" s="1"/>
  <c r="E255" i="1"/>
  <c r="F247" i="1"/>
  <c r="F243" i="1"/>
  <c r="E251" i="1"/>
  <c r="H148" i="1"/>
  <c r="G156" i="1"/>
  <c r="K148" i="1"/>
  <c r="L148" i="1" s="1"/>
  <c r="G103" i="1"/>
  <c r="K103" i="1" s="1"/>
  <c r="L103" i="1" s="1"/>
  <c r="H95" i="1"/>
  <c r="G105" i="1"/>
  <c r="H97" i="1"/>
  <c r="H88" i="1"/>
  <c r="G96" i="1"/>
  <c r="G157" i="1"/>
  <c r="H149" i="1"/>
  <c r="J97" i="1" l="1"/>
  <c r="I105" i="1"/>
  <c r="J90" i="1"/>
  <c r="I98" i="1"/>
  <c r="K90" i="1"/>
  <c r="L90" i="1" s="1"/>
  <c r="I166" i="1"/>
  <c r="J158" i="1"/>
  <c r="J171" i="1"/>
  <c r="I179" i="1"/>
  <c r="E107" i="2"/>
  <c r="K99" i="2"/>
  <c r="L99" i="2" s="1"/>
  <c r="F99" i="2"/>
  <c r="F94" i="2"/>
  <c r="E102" i="2"/>
  <c r="K94" i="2"/>
  <c r="L94" i="2" s="1"/>
  <c r="I119" i="2"/>
  <c r="J111" i="2"/>
  <c r="J90" i="2"/>
  <c r="I98" i="2"/>
  <c r="I102" i="2"/>
  <c r="J94" i="2"/>
  <c r="E279" i="2"/>
  <c r="F271" i="2"/>
  <c r="K90" i="2"/>
  <c r="L90" i="2" s="1"/>
  <c r="G102" i="2"/>
  <c r="H94" i="2"/>
  <c r="G111" i="2"/>
  <c r="H103" i="2"/>
  <c r="E252" i="2"/>
  <c r="F244" i="2"/>
  <c r="E113" i="2"/>
  <c r="K105" i="2"/>
  <c r="L105" i="2" s="1"/>
  <c r="F105" i="2"/>
  <c r="E106" i="2"/>
  <c r="F98" i="2"/>
  <c r="G104" i="2"/>
  <c r="H96" i="2"/>
  <c r="F259" i="2"/>
  <c r="E267" i="2"/>
  <c r="E111" i="2"/>
  <c r="F103" i="2"/>
  <c r="K103" i="2"/>
  <c r="L103" i="2" s="1"/>
  <c r="E100" i="2"/>
  <c r="K92" i="2"/>
  <c r="L92" i="2" s="1"/>
  <c r="F92" i="2"/>
  <c r="I113" i="2"/>
  <c r="J105" i="2"/>
  <c r="I112" i="2"/>
  <c r="J104" i="2"/>
  <c r="G113" i="2"/>
  <c r="H105" i="2"/>
  <c r="I109" i="2"/>
  <c r="J101" i="2"/>
  <c r="H100" i="2"/>
  <c r="G108" i="2"/>
  <c r="G106" i="2"/>
  <c r="H98" i="2"/>
  <c r="E109" i="2"/>
  <c r="F101" i="2"/>
  <c r="K101" i="2"/>
  <c r="L101" i="2" s="1"/>
  <c r="H107" i="2"/>
  <c r="G115" i="2"/>
  <c r="K96" i="2"/>
  <c r="L96" i="2" s="1"/>
  <c r="E104" i="2"/>
  <c r="F96" i="2"/>
  <c r="F240" i="2"/>
  <c r="E248" i="2"/>
  <c r="G109" i="2"/>
  <c r="H101" i="2"/>
  <c r="H156" i="1"/>
  <c r="G164" i="1"/>
  <c r="K156" i="1"/>
  <c r="L156" i="1" s="1"/>
  <c r="H105" i="1"/>
  <c r="G113" i="1"/>
  <c r="F251" i="1"/>
  <c r="E259" i="1"/>
  <c r="I119" i="1"/>
  <c r="J111" i="1"/>
  <c r="I172" i="1"/>
  <c r="J164" i="1"/>
  <c r="F98" i="1"/>
  <c r="E106" i="1"/>
  <c r="F157" i="1"/>
  <c r="E165" i="1"/>
  <c r="K157" i="1"/>
  <c r="L157" i="1" s="1"/>
  <c r="F256" i="1"/>
  <c r="E264" i="1"/>
  <c r="F111" i="1"/>
  <c r="E119" i="1"/>
  <c r="F150" i="1"/>
  <c r="E158" i="1"/>
  <c r="K150" i="1"/>
  <c r="L150" i="1" s="1"/>
  <c r="J104" i="1"/>
  <c r="I112" i="1"/>
  <c r="F88" i="1"/>
  <c r="E96" i="1"/>
  <c r="K88" i="1"/>
  <c r="L88" i="1" s="1"/>
  <c r="H171" i="1"/>
  <c r="G179" i="1"/>
  <c r="K171" i="1"/>
  <c r="L171" i="1" s="1"/>
  <c r="H157" i="1"/>
  <c r="G165" i="1"/>
  <c r="H103" i="1"/>
  <c r="G111" i="1"/>
  <c r="K111" i="1" s="1"/>
  <c r="L111" i="1" s="1"/>
  <c r="K163" i="1"/>
  <c r="L163" i="1" s="1"/>
  <c r="F163" i="1"/>
  <c r="J157" i="1"/>
  <c r="I165" i="1"/>
  <c r="F255" i="1"/>
  <c r="E263" i="1"/>
  <c r="F260" i="1"/>
  <c r="E268" i="1"/>
  <c r="H96" i="1"/>
  <c r="G104" i="1"/>
  <c r="H98" i="1"/>
  <c r="G106" i="1"/>
  <c r="K105" i="1"/>
  <c r="L105" i="1" s="1"/>
  <c r="F105" i="1"/>
  <c r="E113" i="1"/>
  <c r="H158" i="1"/>
  <c r="G166" i="1"/>
  <c r="I106" i="1" l="1"/>
  <c r="J98" i="1"/>
  <c r="J105" i="1"/>
  <c r="I113" i="1"/>
  <c r="K98" i="1"/>
  <c r="L98" i="1" s="1"/>
  <c r="J166" i="1"/>
  <c r="I174" i="1"/>
  <c r="J179" i="1"/>
  <c r="I187" i="1"/>
  <c r="J98" i="2"/>
  <c r="I106" i="2"/>
  <c r="K106" i="2" s="1"/>
  <c r="L106" i="2" s="1"/>
  <c r="G123" i="2"/>
  <c r="H115" i="2"/>
  <c r="I129" i="2"/>
  <c r="J113" i="2"/>
  <c r="G110" i="2"/>
  <c r="H102" i="2"/>
  <c r="J109" i="2"/>
  <c r="I117" i="2"/>
  <c r="J119" i="2"/>
  <c r="I127" i="2"/>
  <c r="E256" i="2"/>
  <c r="F248" i="2"/>
  <c r="E108" i="2"/>
  <c r="K100" i="2"/>
  <c r="L100" i="2" s="1"/>
  <c r="F100" i="2"/>
  <c r="G112" i="2"/>
  <c r="H104" i="2"/>
  <c r="G116" i="2"/>
  <c r="H108" i="2"/>
  <c r="F109" i="2"/>
  <c r="E117" i="2"/>
  <c r="K109" i="2"/>
  <c r="L109" i="2" s="1"/>
  <c r="G129" i="2"/>
  <c r="H113" i="2"/>
  <c r="K98" i="2"/>
  <c r="L98" i="2" s="1"/>
  <c r="F252" i="2"/>
  <c r="E260" i="2"/>
  <c r="E287" i="2"/>
  <c r="F279" i="2"/>
  <c r="E110" i="2"/>
  <c r="K102" i="2"/>
  <c r="L102" i="2" s="1"/>
  <c r="F102" i="2"/>
  <c r="E275" i="2"/>
  <c r="F267" i="2"/>
  <c r="E115" i="2"/>
  <c r="K107" i="2"/>
  <c r="L107" i="2" s="1"/>
  <c r="F107" i="2"/>
  <c r="G117" i="2"/>
  <c r="H109" i="2"/>
  <c r="F113" i="2"/>
  <c r="E129" i="2"/>
  <c r="K113" i="2"/>
  <c r="L113" i="2" s="1"/>
  <c r="K104" i="2"/>
  <c r="L104" i="2" s="1"/>
  <c r="E112" i="2"/>
  <c r="F104" i="2"/>
  <c r="G114" i="2"/>
  <c r="H106" i="2"/>
  <c r="I120" i="2"/>
  <c r="J112" i="2"/>
  <c r="F111" i="2"/>
  <c r="K111" i="2"/>
  <c r="L111" i="2" s="1"/>
  <c r="E119" i="2"/>
  <c r="F106" i="2"/>
  <c r="E114" i="2"/>
  <c r="G119" i="2"/>
  <c r="H111" i="2"/>
  <c r="I110" i="2"/>
  <c r="J102" i="2"/>
  <c r="J119" i="1"/>
  <c r="I127" i="1"/>
  <c r="E267" i="1"/>
  <c r="F259" i="1"/>
  <c r="I173" i="1"/>
  <c r="J165" i="1"/>
  <c r="J112" i="1"/>
  <c r="I120" i="1"/>
  <c r="F268" i="1"/>
  <c r="E276" i="1"/>
  <c r="G187" i="1"/>
  <c r="H179" i="1"/>
  <c r="K179" i="1"/>
  <c r="L179" i="1" s="1"/>
  <c r="F264" i="1"/>
  <c r="E272" i="1"/>
  <c r="F106" i="1"/>
  <c r="E114" i="1"/>
  <c r="K106" i="1"/>
  <c r="L106" i="1" s="1"/>
  <c r="H106" i="1"/>
  <c r="G114" i="1"/>
  <c r="J172" i="1"/>
  <c r="I180" i="1"/>
  <c r="G129" i="1"/>
  <c r="H113" i="1"/>
  <c r="H165" i="1"/>
  <c r="G173" i="1"/>
  <c r="H104" i="1"/>
  <c r="G112" i="1"/>
  <c r="H111" i="1"/>
  <c r="G119" i="1"/>
  <c r="K119" i="1" s="1"/>
  <c r="L119" i="1" s="1"/>
  <c r="K96" i="1"/>
  <c r="L96" i="1" s="1"/>
  <c r="E104" i="1"/>
  <c r="F96" i="1"/>
  <c r="F165" i="1"/>
  <c r="E173" i="1"/>
  <c r="K165" i="1"/>
  <c r="L165" i="1" s="1"/>
  <c r="E129" i="1"/>
  <c r="F113" i="1"/>
  <c r="E166" i="1"/>
  <c r="K158" i="1"/>
  <c r="L158" i="1" s="1"/>
  <c r="F158" i="1"/>
  <c r="H166" i="1"/>
  <c r="G174" i="1"/>
  <c r="F263" i="1"/>
  <c r="E271" i="1"/>
  <c r="F119" i="1"/>
  <c r="E127" i="1"/>
  <c r="H164" i="1"/>
  <c r="G172" i="1"/>
  <c r="K164" i="1"/>
  <c r="L164" i="1" s="1"/>
  <c r="I129" i="1" l="1"/>
  <c r="J113" i="1"/>
  <c r="K113" i="1"/>
  <c r="L113" i="1" s="1"/>
  <c r="J106" i="1"/>
  <c r="I114" i="1"/>
  <c r="J187" i="1"/>
  <c r="I195" i="1"/>
  <c r="I182" i="1"/>
  <c r="J174" i="1"/>
  <c r="G130" i="2"/>
  <c r="H114" i="2"/>
  <c r="I118" i="2"/>
  <c r="J110" i="2"/>
  <c r="F287" i="2"/>
  <c r="E295" i="2"/>
  <c r="E283" i="2"/>
  <c r="F275" i="2"/>
  <c r="H110" i="2"/>
  <c r="G118" i="2"/>
  <c r="H119" i="2"/>
  <c r="G127" i="2"/>
  <c r="J120" i="2"/>
  <c r="I128" i="2"/>
  <c r="G125" i="2"/>
  <c r="H117" i="2"/>
  <c r="E125" i="2"/>
  <c r="K117" i="2"/>
  <c r="L117" i="2" s="1"/>
  <c r="F117" i="2"/>
  <c r="E116" i="2"/>
  <c r="K108" i="2"/>
  <c r="L108" i="2" s="1"/>
  <c r="F108" i="2"/>
  <c r="F129" i="2"/>
  <c r="K129" i="2"/>
  <c r="L129" i="2" s="1"/>
  <c r="E137" i="2"/>
  <c r="E268" i="2"/>
  <c r="F260" i="2"/>
  <c r="F114" i="2"/>
  <c r="E130" i="2"/>
  <c r="G124" i="2"/>
  <c r="H116" i="2"/>
  <c r="E264" i="2"/>
  <c r="F256" i="2"/>
  <c r="I137" i="2"/>
  <c r="J129" i="2"/>
  <c r="H123" i="2"/>
  <c r="G131" i="2"/>
  <c r="E127" i="2"/>
  <c r="K119" i="2"/>
  <c r="L119" i="2" s="1"/>
  <c r="F119" i="2"/>
  <c r="E120" i="2"/>
  <c r="K112" i="2"/>
  <c r="L112" i="2" s="1"/>
  <c r="F112" i="2"/>
  <c r="H129" i="2"/>
  <c r="G137" i="2"/>
  <c r="I125" i="2"/>
  <c r="J117" i="2"/>
  <c r="I114" i="2"/>
  <c r="K114" i="2" s="1"/>
  <c r="L114" i="2" s="1"/>
  <c r="J106" i="2"/>
  <c r="J127" i="2"/>
  <c r="I135" i="2"/>
  <c r="F110" i="2"/>
  <c r="K110" i="2"/>
  <c r="L110" i="2" s="1"/>
  <c r="E118" i="2"/>
  <c r="H112" i="2"/>
  <c r="G120" i="2"/>
  <c r="F115" i="2"/>
  <c r="K115" i="2"/>
  <c r="L115" i="2" s="1"/>
  <c r="E123" i="2"/>
  <c r="J120" i="1"/>
  <c r="I128" i="1"/>
  <c r="H172" i="1"/>
  <c r="K172" i="1"/>
  <c r="L172" i="1" s="1"/>
  <c r="G180" i="1"/>
  <c r="H174" i="1"/>
  <c r="G182" i="1"/>
  <c r="H173" i="1"/>
  <c r="G181" i="1"/>
  <c r="H187" i="1"/>
  <c r="G195" i="1"/>
  <c r="K187" i="1"/>
  <c r="L187" i="1" s="1"/>
  <c r="K173" i="1"/>
  <c r="L173" i="1" s="1"/>
  <c r="E181" i="1"/>
  <c r="F173" i="1"/>
  <c r="F114" i="1"/>
  <c r="E130" i="1"/>
  <c r="K114" i="1"/>
  <c r="L114" i="1" s="1"/>
  <c r="J173" i="1"/>
  <c r="I181" i="1"/>
  <c r="K104" i="1"/>
  <c r="L104" i="1" s="1"/>
  <c r="F104" i="1"/>
  <c r="E112" i="1"/>
  <c r="H112" i="1"/>
  <c r="G120" i="1"/>
  <c r="K129" i="1"/>
  <c r="L129" i="1" s="1"/>
  <c r="E137" i="1"/>
  <c r="F129" i="1"/>
  <c r="H119" i="1"/>
  <c r="G127" i="1"/>
  <c r="K127" i="1" s="1"/>
  <c r="L127" i="1" s="1"/>
  <c r="I188" i="1"/>
  <c r="J180" i="1"/>
  <c r="F272" i="1"/>
  <c r="E280" i="1"/>
  <c r="F276" i="1"/>
  <c r="E284" i="1"/>
  <c r="E174" i="1"/>
  <c r="K166" i="1"/>
  <c r="L166" i="1" s="1"/>
  <c r="F166" i="1"/>
  <c r="G130" i="1"/>
  <c r="H114" i="1"/>
  <c r="F127" i="1"/>
  <c r="E135" i="1"/>
  <c r="G137" i="1"/>
  <c r="H129" i="1"/>
  <c r="E275" i="1"/>
  <c r="F267" i="1"/>
  <c r="E279" i="1"/>
  <c r="F271" i="1"/>
  <c r="J127" i="1"/>
  <c r="I135" i="1"/>
  <c r="I130" i="1" l="1"/>
  <c r="J114" i="1"/>
  <c r="I137" i="1"/>
  <c r="J129" i="1"/>
  <c r="J182" i="1"/>
  <c r="I190" i="1"/>
  <c r="I203" i="1"/>
  <c r="J195" i="1"/>
  <c r="I143" i="2"/>
  <c r="J135" i="2"/>
  <c r="I136" i="2"/>
  <c r="J128" i="2"/>
  <c r="E128" i="2"/>
  <c r="K120" i="2"/>
  <c r="L120" i="2" s="1"/>
  <c r="F120" i="2"/>
  <c r="E124" i="2"/>
  <c r="F116" i="2"/>
  <c r="K116" i="2"/>
  <c r="L116" i="2" s="1"/>
  <c r="G135" i="2"/>
  <c r="H127" i="2"/>
  <c r="F295" i="2"/>
  <c r="E303" i="2"/>
  <c r="G128" i="2"/>
  <c r="H120" i="2"/>
  <c r="I130" i="2"/>
  <c r="J114" i="2"/>
  <c r="E272" i="2"/>
  <c r="F264" i="2"/>
  <c r="E276" i="2"/>
  <c r="F268" i="2"/>
  <c r="H118" i="2"/>
  <c r="G126" i="2"/>
  <c r="J137" i="2"/>
  <c r="I145" i="2"/>
  <c r="F118" i="2"/>
  <c r="E126" i="2"/>
  <c r="K118" i="2"/>
  <c r="L118" i="2" s="1"/>
  <c r="I133" i="2"/>
  <c r="J125" i="2"/>
  <c r="E135" i="2"/>
  <c r="K127" i="2"/>
  <c r="L127" i="2" s="1"/>
  <c r="F127" i="2"/>
  <c r="E145" i="2"/>
  <c r="K137" i="2"/>
  <c r="L137" i="2" s="1"/>
  <c r="F137" i="2"/>
  <c r="F125" i="2"/>
  <c r="E133" i="2"/>
  <c r="K125" i="2"/>
  <c r="L125" i="2" s="1"/>
  <c r="J118" i="2"/>
  <c r="I126" i="2"/>
  <c r="E291" i="2"/>
  <c r="F283" i="2"/>
  <c r="H137" i="2"/>
  <c r="G145" i="2"/>
  <c r="G139" i="2"/>
  <c r="H131" i="2"/>
  <c r="G132" i="2"/>
  <c r="H124" i="2"/>
  <c r="E131" i="2"/>
  <c r="K123" i="2"/>
  <c r="L123" i="2" s="1"/>
  <c r="F123" i="2"/>
  <c r="E138" i="2"/>
  <c r="K130" i="2"/>
  <c r="L130" i="2" s="1"/>
  <c r="F130" i="2"/>
  <c r="H125" i="2"/>
  <c r="G133" i="2"/>
  <c r="H130" i="2"/>
  <c r="G138" i="2"/>
  <c r="H181" i="1"/>
  <c r="G189" i="1"/>
  <c r="G145" i="1"/>
  <c r="H137" i="1"/>
  <c r="H120" i="1"/>
  <c r="G128" i="1"/>
  <c r="G190" i="1"/>
  <c r="H182" i="1"/>
  <c r="F137" i="1"/>
  <c r="E145" i="1"/>
  <c r="J135" i="1"/>
  <c r="I143" i="1"/>
  <c r="G138" i="1"/>
  <c r="H130" i="1"/>
  <c r="F280" i="1"/>
  <c r="E288" i="1"/>
  <c r="J181" i="1"/>
  <c r="I189" i="1"/>
  <c r="K181" i="1"/>
  <c r="L181" i="1" s="1"/>
  <c r="E189" i="1"/>
  <c r="F181" i="1"/>
  <c r="E287" i="1"/>
  <c r="F279" i="1"/>
  <c r="F174" i="1"/>
  <c r="E182" i="1"/>
  <c r="K174" i="1"/>
  <c r="L174" i="1" s="1"/>
  <c r="J188" i="1"/>
  <c r="I196" i="1"/>
  <c r="F130" i="1"/>
  <c r="E138" i="1"/>
  <c r="K130" i="1"/>
  <c r="L130" i="1" s="1"/>
  <c r="H180" i="1"/>
  <c r="G188" i="1"/>
  <c r="K180" i="1"/>
  <c r="L180" i="1" s="1"/>
  <c r="E143" i="1"/>
  <c r="F135" i="1"/>
  <c r="F284" i="1"/>
  <c r="E292" i="1"/>
  <c r="K112" i="1"/>
  <c r="L112" i="1" s="1"/>
  <c r="F112" i="1"/>
  <c r="E120" i="1"/>
  <c r="H195" i="1"/>
  <c r="G203" i="1"/>
  <c r="K195" i="1"/>
  <c r="L195" i="1" s="1"/>
  <c r="H127" i="1"/>
  <c r="G135" i="1"/>
  <c r="K135" i="1" s="1"/>
  <c r="L135" i="1" s="1"/>
  <c r="E283" i="1"/>
  <c r="F275" i="1"/>
  <c r="J128" i="1"/>
  <c r="I136" i="1"/>
  <c r="I145" i="1" l="1"/>
  <c r="J137" i="1"/>
  <c r="K137" i="1"/>
  <c r="L137" i="1" s="1"/>
  <c r="J130" i="1"/>
  <c r="I138" i="1"/>
  <c r="J203" i="1"/>
  <c r="I211" i="1"/>
  <c r="J190" i="1"/>
  <c r="I198" i="1"/>
  <c r="G136" i="2"/>
  <c r="H128" i="2"/>
  <c r="H133" i="2"/>
  <c r="G141" i="2"/>
  <c r="F291" i="2"/>
  <c r="E299" i="2"/>
  <c r="E153" i="2"/>
  <c r="K145" i="2"/>
  <c r="L145" i="2" s="1"/>
  <c r="F145" i="2"/>
  <c r="E311" i="2"/>
  <c r="F303" i="2"/>
  <c r="H132" i="2"/>
  <c r="G140" i="2"/>
  <c r="J126" i="2"/>
  <c r="I134" i="2"/>
  <c r="J145" i="2"/>
  <c r="I153" i="2"/>
  <c r="E280" i="2"/>
  <c r="F272" i="2"/>
  <c r="F128" i="2"/>
  <c r="E136" i="2"/>
  <c r="K128" i="2"/>
  <c r="L128" i="2" s="1"/>
  <c r="G146" i="2"/>
  <c r="H138" i="2"/>
  <c r="F276" i="2"/>
  <c r="E284" i="2"/>
  <c r="G147" i="2"/>
  <c r="H139" i="2"/>
  <c r="F135" i="2"/>
  <c r="E143" i="2"/>
  <c r="K135" i="2"/>
  <c r="L135" i="2" s="1"/>
  <c r="H126" i="2"/>
  <c r="G134" i="2"/>
  <c r="G143" i="2"/>
  <c r="H135" i="2"/>
  <c r="I144" i="2"/>
  <c r="J136" i="2"/>
  <c r="F124" i="2"/>
  <c r="E132" i="2"/>
  <c r="K124" i="2"/>
  <c r="L124" i="2" s="1"/>
  <c r="E139" i="2"/>
  <c r="K131" i="2"/>
  <c r="L131" i="2" s="1"/>
  <c r="F131" i="2"/>
  <c r="E134" i="2"/>
  <c r="K126" i="2"/>
  <c r="L126" i="2" s="1"/>
  <c r="F126" i="2"/>
  <c r="E146" i="2"/>
  <c r="F138" i="2"/>
  <c r="G153" i="2"/>
  <c r="H145" i="2"/>
  <c r="E141" i="2"/>
  <c r="K133" i="2"/>
  <c r="L133" i="2" s="1"/>
  <c r="F133" i="2"/>
  <c r="J130" i="2"/>
  <c r="I138" i="2"/>
  <c r="J133" i="2"/>
  <c r="I141" i="2"/>
  <c r="I151" i="2"/>
  <c r="J143" i="2"/>
  <c r="J196" i="1"/>
  <c r="I204" i="1"/>
  <c r="F292" i="1"/>
  <c r="E300" i="1"/>
  <c r="H190" i="1"/>
  <c r="G198" i="1"/>
  <c r="J136" i="1"/>
  <c r="I144" i="1"/>
  <c r="G196" i="1"/>
  <c r="H188" i="1"/>
  <c r="K188" i="1"/>
  <c r="L188" i="1" s="1"/>
  <c r="H135" i="1"/>
  <c r="G143" i="1"/>
  <c r="E190" i="1"/>
  <c r="F182" i="1"/>
  <c r="K182" i="1"/>
  <c r="L182" i="1" s="1"/>
  <c r="K189" i="1"/>
  <c r="L189" i="1" s="1"/>
  <c r="F189" i="1"/>
  <c r="E197" i="1"/>
  <c r="G146" i="1"/>
  <c r="H138" i="1"/>
  <c r="H128" i="1"/>
  <c r="G136" i="1"/>
  <c r="J143" i="1"/>
  <c r="I151" i="1"/>
  <c r="E291" i="1"/>
  <c r="F283" i="1"/>
  <c r="F138" i="1"/>
  <c r="E146" i="1"/>
  <c r="K138" i="1"/>
  <c r="L138" i="1" s="1"/>
  <c r="F145" i="1"/>
  <c r="K145" i="1"/>
  <c r="L145" i="1" s="1"/>
  <c r="E153" i="1"/>
  <c r="G153" i="1"/>
  <c r="H145" i="1"/>
  <c r="H203" i="1"/>
  <c r="G211" i="1"/>
  <c r="K203" i="1"/>
  <c r="L203" i="1" s="1"/>
  <c r="J189" i="1"/>
  <c r="I197" i="1"/>
  <c r="F120" i="1"/>
  <c r="E128" i="1"/>
  <c r="K120" i="1"/>
  <c r="L120" i="1" s="1"/>
  <c r="E151" i="1"/>
  <c r="F143" i="1"/>
  <c r="E295" i="1"/>
  <c r="F287" i="1"/>
  <c r="F288" i="1"/>
  <c r="E296" i="1"/>
  <c r="G197" i="1"/>
  <c r="H189" i="1"/>
  <c r="J138" i="1" l="1"/>
  <c r="I146" i="1"/>
  <c r="I153" i="1"/>
  <c r="J145" i="1"/>
  <c r="I206" i="1"/>
  <c r="J198" i="1"/>
  <c r="I219" i="1"/>
  <c r="J211" i="1"/>
  <c r="J144" i="2"/>
  <c r="I152" i="2"/>
  <c r="F299" i="2"/>
  <c r="E307" i="2"/>
  <c r="J141" i="2"/>
  <c r="I149" i="2"/>
  <c r="G161" i="2"/>
  <c r="H153" i="2"/>
  <c r="H143" i="2"/>
  <c r="G151" i="2"/>
  <c r="E142" i="2"/>
  <c r="K134" i="2"/>
  <c r="L134" i="2" s="1"/>
  <c r="F134" i="2"/>
  <c r="J151" i="2"/>
  <c r="I159" i="2"/>
  <c r="H140" i="2"/>
  <c r="G148" i="2"/>
  <c r="F139" i="2"/>
  <c r="K139" i="2"/>
  <c r="L139" i="2" s="1"/>
  <c r="E147" i="2"/>
  <c r="G142" i="2"/>
  <c r="H134" i="2"/>
  <c r="F284" i="2"/>
  <c r="E292" i="2"/>
  <c r="E149" i="2"/>
  <c r="K141" i="2"/>
  <c r="L141" i="2" s="1"/>
  <c r="F141" i="2"/>
  <c r="F136" i="2"/>
  <c r="K136" i="2"/>
  <c r="L136" i="2" s="1"/>
  <c r="E144" i="2"/>
  <c r="J138" i="2"/>
  <c r="I146" i="2"/>
  <c r="K138" i="2"/>
  <c r="L138" i="2" s="1"/>
  <c r="F280" i="2"/>
  <c r="E288" i="2"/>
  <c r="G149" i="2"/>
  <c r="H141" i="2"/>
  <c r="F153" i="2"/>
  <c r="E161" i="2"/>
  <c r="K153" i="2"/>
  <c r="L153" i="2" s="1"/>
  <c r="H147" i="2"/>
  <c r="G155" i="2"/>
  <c r="F146" i="2"/>
  <c r="K146" i="2"/>
  <c r="L146" i="2" s="1"/>
  <c r="E154" i="2"/>
  <c r="F132" i="2"/>
  <c r="K132" i="2"/>
  <c r="L132" i="2" s="1"/>
  <c r="E140" i="2"/>
  <c r="I161" i="2"/>
  <c r="J153" i="2"/>
  <c r="F311" i="2"/>
  <c r="E319" i="2"/>
  <c r="F143" i="2"/>
  <c r="E151" i="2"/>
  <c r="K143" i="2"/>
  <c r="L143" i="2" s="1"/>
  <c r="G154" i="2"/>
  <c r="H146" i="2"/>
  <c r="J134" i="2"/>
  <c r="I142" i="2"/>
  <c r="H136" i="2"/>
  <c r="G144" i="2"/>
  <c r="H197" i="1"/>
  <c r="G205" i="1"/>
  <c r="F151" i="1"/>
  <c r="E159" i="1"/>
  <c r="H211" i="1"/>
  <c r="G219" i="1"/>
  <c r="K211" i="1"/>
  <c r="L211" i="1" s="1"/>
  <c r="F146" i="1"/>
  <c r="E154" i="1"/>
  <c r="K146" i="1"/>
  <c r="L146" i="1" s="1"/>
  <c r="H146" i="1"/>
  <c r="G154" i="1"/>
  <c r="J151" i="1"/>
  <c r="I159" i="1"/>
  <c r="K197" i="1"/>
  <c r="L197" i="1" s="1"/>
  <c r="F197" i="1"/>
  <c r="E205" i="1"/>
  <c r="H143" i="1"/>
  <c r="G151" i="1"/>
  <c r="K151" i="1" s="1"/>
  <c r="L151" i="1" s="1"/>
  <c r="K143" i="1"/>
  <c r="L143" i="1" s="1"/>
  <c r="E308" i="1"/>
  <c r="F300" i="1"/>
  <c r="F296" i="1"/>
  <c r="E304" i="1"/>
  <c r="F153" i="1"/>
  <c r="E161" i="1"/>
  <c r="F291" i="1"/>
  <c r="E299" i="1"/>
  <c r="F190" i="1"/>
  <c r="E198" i="1"/>
  <c r="K190" i="1"/>
  <c r="L190" i="1" s="1"/>
  <c r="I152" i="1"/>
  <c r="J144" i="1"/>
  <c r="F295" i="1"/>
  <c r="E303" i="1"/>
  <c r="H198" i="1"/>
  <c r="G206" i="1"/>
  <c r="E136" i="1"/>
  <c r="K128" i="1"/>
  <c r="L128" i="1" s="1"/>
  <c r="F128" i="1"/>
  <c r="H153" i="1"/>
  <c r="G161" i="1"/>
  <c r="H136" i="1"/>
  <c r="G144" i="1"/>
  <c r="H196" i="1"/>
  <c r="G204" i="1"/>
  <c r="K196" i="1"/>
  <c r="L196" i="1" s="1"/>
  <c r="J197" i="1"/>
  <c r="I205" i="1"/>
  <c r="J204" i="1"/>
  <c r="I212" i="1"/>
  <c r="J153" i="1" l="1"/>
  <c r="I161" i="1"/>
  <c r="K153" i="1"/>
  <c r="L153" i="1" s="1"/>
  <c r="I154" i="1"/>
  <c r="J146" i="1"/>
  <c r="J219" i="1"/>
  <c r="I227" i="1"/>
  <c r="J206" i="1"/>
  <c r="I214" i="1"/>
  <c r="I157" i="2"/>
  <c r="J149" i="2"/>
  <c r="G150" i="2"/>
  <c r="H142" i="2"/>
  <c r="F154" i="2"/>
  <c r="E162" i="2"/>
  <c r="F319" i="2"/>
  <c r="E327" i="2"/>
  <c r="H155" i="2"/>
  <c r="G163" i="2"/>
  <c r="F288" i="2"/>
  <c r="E296" i="2"/>
  <c r="F147" i="2"/>
  <c r="K147" i="2"/>
  <c r="L147" i="2" s="1"/>
  <c r="E155" i="2"/>
  <c r="E315" i="2"/>
  <c r="F307" i="2"/>
  <c r="I167" i="2"/>
  <c r="J159" i="2"/>
  <c r="H154" i="2"/>
  <c r="G162" i="2"/>
  <c r="I169" i="2"/>
  <c r="J161" i="2"/>
  <c r="F142" i="2"/>
  <c r="K142" i="2"/>
  <c r="L142" i="2" s="1"/>
  <c r="E150" i="2"/>
  <c r="H161" i="2"/>
  <c r="G169" i="2"/>
  <c r="I150" i="2"/>
  <c r="J142" i="2"/>
  <c r="G157" i="2"/>
  <c r="H149" i="2"/>
  <c r="K140" i="2"/>
  <c r="L140" i="2" s="1"/>
  <c r="F140" i="2"/>
  <c r="E148" i="2"/>
  <c r="F149" i="2"/>
  <c r="K149" i="2"/>
  <c r="L149" i="2" s="1"/>
  <c r="E157" i="2"/>
  <c r="H151" i="2"/>
  <c r="G159" i="2"/>
  <c r="E152" i="2"/>
  <c r="K144" i="2"/>
  <c r="L144" i="2" s="1"/>
  <c r="F144" i="2"/>
  <c r="E159" i="2"/>
  <c r="K151" i="2"/>
  <c r="L151" i="2" s="1"/>
  <c r="F151" i="2"/>
  <c r="E169" i="2"/>
  <c r="F161" i="2"/>
  <c r="K161" i="2"/>
  <c r="L161" i="2" s="1"/>
  <c r="I154" i="2"/>
  <c r="J146" i="2"/>
  <c r="H148" i="2"/>
  <c r="G156" i="2"/>
  <c r="J152" i="2"/>
  <c r="I160" i="2"/>
  <c r="H144" i="2"/>
  <c r="G152" i="2"/>
  <c r="E300" i="2"/>
  <c r="F292" i="2"/>
  <c r="F198" i="1"/>
  <c r="E206" i="1"/>
  <c r="K198" i="1"/>
  <c r="L198" i="1" s="1"/>
  <c r="F308" i="1"/>
  <c r="E316" i="1"/>
  <c r="J159" i="1"/>
  <c r="I167" i="1"/>
  <c r="G227" i="1"/>
  <c r="H219" i="1"/>
  <c r="K219" i="1"/>
  <c r="L219" i="1" s="1"/>
  <c r="I160" i="1"/>
  <c r="J152" i="1"/>
  <c r="H144" i="1"/>
  <c r="G152" i="1"/>
  <c r="H161" i="1"/>
  <c r="G169" i="1"/>
  <c r="E311" i="1"/>
  <c r="F303" i="1"/>
  <c r="J212" i="1"/>
  <c r="I220" i="1"/>
  <c r="F161" i="1"/>
  <c r="K161" i="1"/>
  <c r="L161" i="1" s="1"/>
  <c r="E169" i="1"/>
  <c r="J205" i="1"/>
  <c r="I213" i="1"/>
  <c r="E312" i="1"/>
  <c r="F304" i="1"/>
  <c r="H154" i="1"/>
  <c r="G162" i="1"/>
  <c r="F159" i="1"/>
  <c r="H206" i="1"/>
  <c r="G214" i="1"/>
  <c r="F299" i="1"/>
  <c r="E307" i="1"/>
  <c r="G159" i="1"/>
  <c r="H151" i="1"/>
  <c r="H204" i="1"/>
  <c r="G212" i="1"/>
  <c r="K204" i="1"/>
  <c r="L204" i="1" s="1"/>
  <c r="E144" i="1"/>
  <c r="F136" i="1"/>
  <c r="K136" i="1"/>
  <c r="L136" i="1" s="1"/>
  <c r="K205" i="1"/>
  <c r="L205" i="1" s="1"/>
  <c r="E213" i="1"/>
  <c r="F205" i="1"/>
  <c r="F154" i="1"/>
  <c r="E162" i="1"/>
  <c r="K154" i="1"/>
  <c r="L154" i="1" s="1"/>
  <c r="G213" i="1"/>
  <c r="H205" i="1"/>
  <c r="I169" i="1" l="1"/>
  <c r="J161" i="1"/>
  <c r="I162" i="1"/>
  <c r="J154" i="1"/>
  <c r="J227" i="1"/>
  <c r="I235" i="1"/>
  <c r="J214" i="1"/>
  <c r="I222" i="1"/>
  <c r="K159" i="2"/>
  <c r="L159" i="2" s="1"/>
  <c r="F159" i="2"/>
  <c r="G185" i="2"/>
  <c r="H169" i="2"/>
  <c r="E156" i="2"/>
  <c r="K148" i="2"/>
  <c r="L148" i="2" s="1"/>
  <c r="F148" i="2"/>
  <c r="K162" i="2"/>
  <c r="L162" i="2" s="1"/>
  <c r="E170" i="2"/>
  <c r="F162" i="2"/>
  <c r="E308" i="2"/>
  <c r="F300" i="2"/>
  <c r="I162" i="2"/>
  <c r="J154" i="2"/>
  <c r="E304" i="2"/>
  <c r="F296" i="2"/>
  <c r="K154" i="2"/>
  <c r="L154" i="2" s="1"/>
  <c r="G160" i="2"/>
  <c r="H152" i="2"/>
  <c r="E160" i="2"/>
  <c r="K152" i="2"/>
  <c r="L152" i="2" s="1"/>
  <c r="F152" i="2"/>
  <c r="G167" i="2"/>
  <c r="H159" i="2"/>
  <c r="H163" i="2"/>
  <c r="G171" i="2"/>
  <c r="I168" i="2"/>
  <c r="J160" i="2"/>
  <c r="K169" i="2"/>
  <c r="L169" i="2" s="1"/>
  <c r="E185" i="2"/>
  <c r="F169" i="2"/>
  <c r="H157" i="2"/>
  <c r="G165" i="2"/>
  <c r="F315" i="2"/>
  <c r="E323" i="2"/>
  <c r="H150" i="2"/>
  <c r="G158" i="2"/>
  <c r="F150" i="2"/>
  <c r="E158" i="2"/>
  <c r="K150" i="2"/>
  <c r="L150" i="2" s="1"/>
  <c r="F157" i="2"/>
  <c r="E165" i="2"/>
  <c r="K157" i="2"/>
  <c r="L157" i="2" s="1"/>
  <c r="I185" i="2"/>
  <c r="J169" i="2"/>
  <c r="E163" i="2"/>
  <c r="K155" i="2"/>
  <c r="L155" i="2" s="1"/>
  <c r="F155" i="2"/>
  <c r="J167" i="2"/>
  <c r="I175" i="2"/>
  <c r="G164" i="2"/>
  <c r="H156" i="2"/>
  <c r="I158" i="2"/>
  <c r="J150" i="2"/>
  <c r="G170" i="2"/>
  <c r="H162" i="2"/>
  <c r="F327" i="2"/>
  <c r="E335" i="2"/>
  <c r="I165" i="2"/>
  <c r="J157" i="2"/>
  <c r="H159" i="1"/>
  <c r="G167" i="1"/>
  <c r="I221" i="1"/>
  <c r="J213" i="1"/>
  <c r="F312" i="1"/>
  <c r="E320" i="1"/>
  <c r="G221" i="1"/>
  <c r="H213" i="1"/>
  <c r="E315" i="1"/>
  <c r="F307" i="1"/>
  <c r="I168" i="1"/>
  <c r="J160" i="1"/>
  <c r="E152" i="1"/>
  <c r="K144" i="1"/>
  <c r="L144" i="1" s="1"/>
  <c r="F144" i="1"/>
  <c r="K159" i="1"/>
  <c r="L159" i="1" s="1"/>
  <c r="E185" i="1"/>
  <c r="K169" i="1"/>
  <c r="L169" i="1" s="1"/>
  <c r="F169" i="1"/>
  <c r="K162" i="1"/>
  <c r="L162" i="1" s="1"/>
  <c r="F162" i="1"/>
  <c r="E170" i="1"/>
  <c r="H162" i="1"/>
  <c r="G170" i="1"/>
  <c r="E319" i="1"/>
  <c r="F311" i="1"/>
  <c r="F206" i="1"/>
  <c r="E214" i="1"/>
  <c r="K206" i="1"/>
  <c r="L206" i="1" s="1"/>
  <c r="G220" i="1"/>
  <c r="H212" i="1"/>
  <c r="K212" i="1"/>
  <c r="L212" i="1" s="1"/>
  <c r="H169" i="1"/>
  <c r="G185" i="1"/>
  <c r="H227" i="1"/>
  <c r="G235" i="1"/>
  <c r="K227" i="1"/>
  <c r="L227" i="1" s="1"/>
  <c r="G222" i="1"/>
  <c r="H214" i="1"/>
  <c r="J220" i="1"/>
  <c r="I228" i="1"/>
  <c r="I175" i="1"/>
  <c r="J167" i="1"/>
  <c r="F316" i="1"/>
  <c r="E324" i="1"/>
  <c r="K213" i="1"/>
  <c r="L213" i="1" s="1"/>
  <c r="E221" i="1"/>
  <c r="F213" i="1"/>
  <c r="G160" i="1"/>
  <c r="H152" i="1"/>
  <c r="J162" i="1" l="1"/>
  <c r="I170" i="1"/>
  <c r="I185" i="1"/>
  <c r="J169" i="1"/>
  <c r="J222" i="1"/>
  <c r="I230" i="1"/>
  <c r="I243" i="1"/>
  <c r="J235" i="1"/>
  <c r="E193" i="2"/>
  <c r="K185" i="2"/>
  <c r="L185" i="2" s="1"/>
  <c r="F185" i="2"/>
  <c r="I173" i="2"/>
  <c r="J165" i="2"/>
  <c r="J185" i="2"/>
  <c r="I193" i="2"/>
  <c r="H164" i="2"/>
  <c r="G172" i="2"/>
  <c r="F160" i="2"/>
  <c r="K160" i="2"/>
  <c r="L160" i="2" s="1"/>
  <c r="J162" i="2"/>
  <c r="I170" i="2"/>
  <c r="E312" i="2"/>
  <c r="F304" i="2"/>
  <c r="F335" i="2"/>
  <c r="E343" i="2"/>
  <c r="J175" i="2"/>
  <c r="I183" i="2"/>
  <c r="K165" i="2"/>
  <c r="L165" i="2" s="1"/>
  <c r="E173" i="2"/>
  <c r="F165" i="2"/>
  <c r="F323" i="2"/>
  <c r="E331" i="2"/>
  <c r="J168" i="2"/>
  <c r="I176" i="2"/>
  <c r="F156" i="2"/>
  <c r="E164" i="2"/>
  <c r="K156" i="2"/>
  <c r="L156" i="2" s="1"/>
  <c r="G173" i="2"/>
  <c r="H165" i="2"/>
  <c r="E316" i="2"/>
  <c r="F308" i="2"/>
  <c r="H185" i="2"/>
  <c r="G193" i="2"/>
  <c r="J158" i="2"/>
  <c r="I166" i="2"/>
  <c r="H158" i="2"/>
  <c r="G166" i="2"/>
  <c r="G186" i="2"/>
  <c r="H170" i="2"/>
  <c r="E166" i="2"/>
  <c r="K158" i="2"/>
  <c r="L158" i="2" s="1"/>
  <c r="F158" i="2"/>
  <c r="K171" i="2"/>
  <c r="L171" i="2" s="1"/>
  <c r="H171" i="2"/>
  <c r="G179" i="2"/>
  <c r="G168" i="2"/>
  <c r="H160" i="2"/>
  <c r="K163" i="2"/>
  <c r="L163" i="2" s="1"/>
  <c r="F163" i="2"/>
  <c r="H167" i="2"/>
  <c r="G175" i="2"/>
  <c r="K167" i="2"/>
  <c r="L167" i="2" s="1"/>
  <c r="E186" i="2"/>
  <c r="F170" i="2"/>
  <c r="K170" i="2"/>
  <c r="L170" i="2" s="1"/>
  <c r="H222" i="1"/>
  <c r="G230" i="1"/>
  <c r="E327" i="1"/>
  <c r="F319" i="1"/>
  <c r="I176" i="1"/>
  <c r="J168" i="1"/>
  <c r="G186" i="1"/>
  <c r="H170" i="1"/>
  <c r="G228" i="1"/>
  <c r="H220" i="1"/>
  <c r="K220" i="1"/>
  <c r="L220" i="1" s="1"/>
  <c r="K185" i="1"/>
  <c r="L185" i="1" s="1"/>
  <c r="F185" i="1"/>
  <c r="E193" i="1"/>
  <c r="I229" i="1"/>
  <c r="J221" i="1"/>
  <c r="E323" i="1"/>
  <c r="F315" i="1"/>
  <c r="G168" i="1"/>
  <c r="H160" i="1"/>
  <c r="F221" i="1"/>
  <c r="E229" i="1"/>
  <c r="K221" i="1"/>
  <c r="L221" i="1" s="1"/>
  <c r="I183" i="1"/>
  <c r="J175" i="1"/>
  <c r="H235" i="1"/>
  <c r="G243" i="1"/>
  <c r="K235" i="1"/>
  <c r="L235" i="1" s="1"/>
  <c r="E222" i="1"/>
  <c r="F214" i="1"/>
  <c r="K214" i="1"/>
  <c r="L214" i="1" s="1"/>
  <c r="I236" i="1"/>
  <c r="J228" i="1"/>
  <c r="E186" i="1"/>
  <c r="K170" i="1"/>
  <c r="L170" i="1" s="1"/>
  <c r="F170" i="1"/>
  <c r="G229" i="1"/>
  <c r="H221" i="1"/>
  <c r="G175" i="1"/>
  <c r="K167" i="1"/>
  <c r="L167" i="1" s="1"/>
  <c r="H167" i="1"/>
  <c r="F320" i="1"/>
  <c r="E328" i="1"/>
  <c r="F324" i="1"/>
  <c r="E332" i="1"/>
  <c r="H185" i="1"/>
  <c r="G193" i="1"/>
  <c r="F152" i="1"/>
  <c r="E160" i="1"/>
  <c r="K152" i="1"/>
  <c r="L152" i="1" s="1"/>
  <c r="J170" i="1" l="1"/>
  <c r="I186" i="1"/>
  <c r="J185" i="1"/>
  <c r="I193" i="1"/>
  <c r="J243" i="1"/>
  <c r="I251" i="1"/>
  <c r="J230" i="1"/>
  <c r="I238" i="1"/>
  <c r="G201" i="2"/>
  <c r="H193" i="2"/>
  <c r="J193" i="2"/>
  <c r="I201" i="2"/>
  <c r="K166" i="2"/>
  <c r="L166" i="2" s="1"/>
  <c r="E174" i="2"/>
  <c r="F166" i="2"/>
  <c r="F312" i="2"/>
  <c r="E320" i="2"/>
  <c r="F164" i="2"/>
  <c r="K164" i="2"/>
  <c r="L164" i="2" s="1"/>
  <c r="F173" i="2"/>
  <c r="E181" i="2"/>
  <c r="K173" i="2"/>
  <c r="L173" i="2" s="1"/>
  <c r="I184" i="2"/>
  <c r="J176" i="2"/>
  <c r="I191" i="2"/>
  <c r="J183" i="2"/>
  <c r="I186" i="2"/>
  <c r="J170" i="2"/>
  <c r="G194" i="2"/>
  <c r="H186" i="2"/>
  <c r="G187" i="2"/>
  <c r="K179" i="2"/>
  <c r="L179" i="2" s="1"/>
  <c r="H179" i="2"/>
  <c r="F316" i="2"/>
  <c r="E324" i="2"/>
  <c r="F331" i="2"/>
  <c r="E339" i="2"/>
  <c r="F343" i="2"/>
  <c r="G176" i="2"/>
  <c r="H168" i="2"/>
  <c r="K168" i="2"/>
  <c r="L168" i="2" s="1"/>
  <c r="I181" i="2"/>
  <c r="J173" i="2"/>
  <c r="E194" i="2"/>
  <c r="F186" i="2"/>
  <c r="G174" i="2"/>
  <c r="H166" i="2"/>
  <c r="G183" i="2"/>
  <c r="K175" i="2"/>
  <c r="L175" i="2" s="1"/>
  <c r="H175" i="2"/>
  <c r="I174" i="2"/>
  <c r="J166" i="2"/>
  <c r="H173" i="2"/>
  <c r="G181" i="2"/>
  <c r="G180" i="2"/>
  <c r="K172" i="2"/>
  <c r="L172" i="2" s="1"/>
  <c r="H172" i="2"/>
  <c r="E201" i="2"/>
  <c r="K193" i="2"/>
  <c r="L193" i="2" s="1"/>
  <c r="F193" i="2"/>
  <c r="G237" i="1"/>
  <c r="H229" i="1"/>
  <c r="F229" i="1"/>
  <c r="E237" i="1"/>
  <c r="K229" i="1"/>
  <c r="L229" i="1" s="1"/>
  <c r="G236" i="1"/>
  <c r="H228" i="1"/>
  <c r="K228" i="1"/>
  <c r="L228" i="1" s="1"/>
  <c r="I184" i="1"/>
  <c r="J176" i="1"/>
  <c r="K222" i="1"/>
  <c r="L222" i="1" s="1"/>
  <c r="E230" i="1"/>
  <c r="F222" i="1"/>
  <c r="E331" i="1"/>
  <c r="F323" i="1"/>
  <c r="F160" i="1"/>
  <c r="K160" i="1"/>
  <c r="L160" i="1" s="1"/>
  <c r="F186" i="1"/>
  <c r="E194" i="1"/>
  <c r="K186" i="1"/>
  <c r="L186" i="1" s="1"/>
  <c r="I237" i="1"/>
  <c r="J229" i="1"/>
  <c r="F328" i="1"/>
  <c r="E336" i="1"/>
  <c r="H193" i="1"/>
  <c r="G201" i="1"/>
  <c r="H243" i="1"/>
  <c r="G251" i="1"/>
  <c r="K243" i="1"/>
  <c r="L243" i="1" s="1"/>
  <c r="H168" i="1"/>
  <c r="K168" i="1"/>
  <c r="L168" i="1" s="1"/>
  <c r="G176" i="1"/>
  <c r="E201" i="1"/>
  <c r="F193" i="1"/>
  <c r="E335" i="1"/>
  <c r="F327" i="1"/>
  <c r="I244" i="1"/>
  <c r="J236" i="1"/>
  <c r="G194" i="1"/>
  <c r="H186" i="1"/>
  <c r="H230" i="1"/>
  <c r="G238" i="1"/>
  <c r="J183" i="1"/>
  <c r="I191" i="1"/>
  <c r="F332" i="1"/>
  <c r="E340" i="1"/>
  <c r="G183" i="1"/>
  <c r="H175" i="1"/>
  <c r="K175" i="1"/>
  <c r="L175" i="1" s="1"/>
  <c r="I201" i="1" l="1"/>
  <c r="J193" i="1"/>
  <c r="I194" i="1"/>
  <c r="J186" i="1"/>
  <c r="K193" i="1"/>
  <c r="L193" i="1" s="1"/>
  <c r="J238" i="1"/>
  <c r="I246" i="1"/>
  <c r="J251" i="1"/>
  <c r="I259" i="1"/>
  <c r="G195" i="2"/>
  <c r="K187" i="2"/>
  <c r="L187" i="2" s="1"/>
  <c r="H187" i="2"/>
  <c r="G191" i="2"/>
  <c r="K183" i="2"/>
  <c r="L183" i="2" s="1"/>
  <c r="H183" i="2"/>
  <c r="G202" i="2"/>
  <c r="H194" i="2"/>
  <c r="E189" i="2"/>
  <c r="K181" i="2"/>
  <c r="L181" i="2" s="1"/>
  <c r="F181" i="2"/>
  <c r="E182" i="2"/>
  <c r="K174" i="2"/>
  <c r="L174" i="2" s="1"/>
  <c r="F174" i="2"/>
  <c r="I192" i="2"/>
  <c r="J184" i="2"/>
  <c r="E347" i="2"/>
  <c r="F339" i="2"/>
  <c r="H180" i="2"/>
  <c r="G188" i="2"/>
  <c r="K180" i="2"/>
  <c r="L180" i="2" s="1"/>
  <c r="F324" i="2"/>
  <c r="E332" i="2"/>
  <c r="J181" i="2"/>
  <c r="I189" i="2"/>
  <c r="H181" i="2"/>
  <c r="G189" i="2"/>
  <c r="H174" i="2"/>
  <c r="G182" i="2"/>
  <c r="G184" i="2"/>
  <c r="H176" i="2"/>
  <c r="K176" i="2"/>
  <c r="L176" i="2" s="1"/>
  <c r="I194" i="2"/>
  <c r="J186" i="2"/>
  <c r="I209" i="2"/>
  <c r="J201" i="2"/>
  <c r="F201" i="2"/>
  <c r="K201" i="2"/>
  <c r="L201" i="2" s="1"/>
  <c r="E209" i="2"/>
  <c r="K186" i="2"/>
  <c r="L186" i="2" s="1"/>
  <c r="I199" i="2"/>
  <c r="J191" i="2"/>
  <c r="J174" i="2"/>
  <c r="I182" i="2"/>
  <c r="F194" i="2"/>
  <c r="E202" i="2"/>
  <c r="F320" i="2"/>
  <c r="E328" i="2"/>
  <c r="H201" i="2"/>
  <c r="G209" i="2"/>
  <c r="H201" i="1"/>
  <c r="G209" i="1"/>
  <c r="H236" i="1"/>
  <c r="G244" i="1"/>
  <c r="K236" i="1"/>
  <c r="L236" i="1" s="1"/>
  <c r="I252" i="1"/>
  <c r="J244" i="1"/>
  <c r="F194" i="1"/>
  <c r="E202" i="1"/>
  <c r="K194" i="1"/>
  <c r="L194" i="1" s="1"/>
  <c r="J191" i="1"/>
  <c r="I199" i="1"/>
  <c r="G184" i="1"/>
  <c r="H176" i="1"/>
  <c r="K176" i="1"/>
  <c r="L176" i="1" s="1"/>
  <c r="K230" i="1"/>
  <c r="L230" i="1" s="1"/>
  <c r="F230" i="1"/>
  <c r="E238" i="1"/>
  <c r="F237" i="1"/>
  <c r="K237" i="1"/>
  <c r="L237" i="1" s="1"/>
  <c r="E245" i="1"/>
  <c r="F336" i="1"/>
  <c r="E344" i="1"/>
  <c r="H238" i="1"/>
  <c r="G246" i="1"/>
  <c r="J184" i="1"/>
  <c r="I192" i="1"/>
  <c r="K201" i="1"/>
  <c r="L201" i="1" s="1"/>
  <c r="F201" i="1"/>
  <c r="E209" i="1"/>
  <c r="H183" i="1"/>
  <c r="G191" i="1"/>
  <c r="K183" i="1"/>
  <c r="L183" i="1" s="1"/>
  <c r="F335" i="1"/>
  <c r="E343" i="1"/>
  <c r="H251" i="1"/>
  <c r="G259" i="1"/>
  <c r="K251" i="1"/>
  <c r="L251" i="1" s="1"/>
  <c r="I245" i="1"/>
  <c r="J237" i="1"/>
  <c r="F331" i="1"/>
  <c r="E339" i="1"/>
  <c r="F340" i="1"/>
  <c r="E348" i="1"/>
  <c r="H194" i="1"/>
  <c r="G202" i="1"/>
  <c r="G245" i="1"/>
  <c r="H237" i="1"/>
  <c r="J194" i="1" l="1"/>
  <c r="I202" i="1"/>
  <c r="J201" i="1"/>
  <c r="I209" i="1"/>
  <c r="K209" i="1" s="1"/>
  <c r="L209" i="1" s="1"/>
  <c r="J259" i="1"/>
  <c r="I267" i="1"/>
  <c r="I254" i="1"/>
  <c r="J246" i="1"/>
  <c r="H202" i="2"/>
  <c r="G210" i="2"/>
  <c r="F328" i="2"/>
  <c r="E336" i="2"/>
  <c r="J182" i="2"/>
  <c r="I190" i="2"/>
  <c r="G190" i="2"/>
  <c r="H182" i="2"/>
  <c r="J192" i="2"/>
  <c r="I200" i="2"/>
  <c r="I217" i="2"/>
  <c r="J209" i="2"/>
  <c r="G197" i="2"/>
  <c r="H189" i="2"/>
  <c r="G196" i="2"/>
  <c r="H188" i="2"/>
  <c r="K188" i="2"/>
  <c r="L188" i="2" s="1"/>
  <c r="F202" i="2"/>
  <c r="E210" i="2"/>
  <c r="K202" i="2"/>
  <c r="L202" i="2" s="1"/>
  <c r="G199" i="2"/>
  <c r="H191" i="2"/>
  <c r="K191" i="2"/>
  <c r="L191" i="2" s="1"/>
  <c r="J199" i="2"/>
  <c r="I207" i="2"/>
  <c r="I202" i="2"/>
  <c r="J194" i="2"/>
  <c r="J189" i="2"/>
  <c r="I197" i="2"/>
  <c r="G217" i="2"/>
  <c r="H209" i="2"/>
  <c r="H184" i="2"/>
  <c r="G192" i="2"/>
  <c r="K184" i="2"/>
  <c r="L184" i="2" s="1"/>
  <c r="E190" i="2"/>
  <c r="K182" i="2"/>
  <c r="L182" i="2" s="1"/>
  <c r="F182" i="2"/>
  <c r="K194" i="2"/>
  <c r="L194" i="2" s="1"/>
  <c r="E217" i="2"/>
  <c r="F209" i="2"/>
  <c r="K209" i="2"/>
  <c r="L209" i="2" s="1"/>
  <c r="F332" i="2"/>
  <c r="E340" i="2"/>
  <c r="F347" i="2"/>
  <c r="E197" i="2"/>
  <c r="K189" i="2"/>
  <c r="L189" i="2" s="1"/>
  <c r="F189" i="2"/>
  <c r="H195" i="2"/>
  <c r="G203" i="2"/>
  <c r="K195" i="2"/>
  <c r="L195" i="2" s="1"/>
  <c r="E356" i="1"/>
  <c r="F348" i="1"/>
  <c r="H246" i="1"/>
  <c r="G254" i="1"/>
  <c r="G267" i="1"/>
  <c r="H259" i="1"/>
  <c r="K259" i="1"/>
  <c r="L259" i="1" s="1"/>
  <c r="E217" i="1"/>
  <c r="F209" i="1"/>
  <c r="G252" i="1"/>
  <c r="H244" i="1"/>
  <c r="K244" i="1"/>
  <c r="L244" i="1" s="1"/>
  <c r="F344" i="1"/>
  <c r="E352" i="1"/>
  <c r="J199" i="1"/>
  <c r="I207" i="1"/>
  <c r="F339" i="1"/>
  <c r="E347" i="1"/>
  <c r="F343" i="1"/>
  <c r="E351" i="1"/>
  <c r="E246" i="1"/>
  <c r="K238" i="1"/>
  <c r="L238" i="1" s="1"/>
  <c r="F238" i="1"/>
  <c r="G253" i="1"/>
  <c r="H245" i="1"/>
  <c r="F245" i="1"/>
  <c r="E253" i="1"/>
  <c r="K245" i="1"/>
  <c r="L245" i="1" s="1"/>
  <c r="H184" i="1"/>
  <c r="G192" i="1"/>
  <c r="K184" i="1"/>
  <c r="L184" i="1" s="1"/>
  <c r="F202" i="1"/>
  <c r="E210" i="1"/>
  <c r="K202" i="1"/>
  <c r="L202" i="1" s="1"/>
  <c r="G210" i="1"/>
  <c r="H202" i="1"/>
  <c r="J192" i="1"/>
  <c r="I200" i="1"/>
  <c r="G217" i="1"/>
  <c r="H209" i="1"/>
  <c r="I260" i="1"/>
  <c r="J252" i="1"/>
  <c r="I253" i="1"/>
  <c r="J245" i="1"/>
  <c r="H191" i="1"/>
  <c r="G199" i="1"/>
  <c r="K191" i="1"/>
  <c r="L191" i="1" s="1"/>
  <c r="J202" i="1" l="1"/>
  <c r="I210" i="1"/>
  <c r="J209" i="1"/>
  <c r="I217" i="1"/>
  <c r="J254" i="1"/>
  <c r="I262" i="1"/>
  <c r="J267" i="1"/>
  <c r="I275" i="1"/>
  <c r="I198" i="2"/>
  <c r="J190" i="2"/>
  <c r="H203" i="2"/>
  <c r="G211" i="2"/>
  <c r="K203" i="2"/>
  <c r="L203" i="2" s="1"/>
  <c r="E348" i="2"/>
  <c r="F340" i="2"/>
  <c r="F336" i="2"/>
  <c r="E344" i="2"/>
  <c r="E225" i="2"/>
  <c r="K217" i="2"/>
  <c r="L217" i="2" s="1"/>
  <c r="F217" i="2"/>
  <c r="G198" i="2"/>
  <c r="H190" i="2"/>
  <c r="H197" i="2"/>
  <c r="G205" i="2"/>
  <c r="F190" i="2"/>
  <c r="K190" i="2"/>
  <c r="L190" i="2" s="1"/>
  <c r="E198" i="2"/>
  <c r="J202" i="2"/>
  <c r="I210" i="2"/>
  <c r="J200" i="2"/>
  <c r="I208" i="2"/>
  <c r="G204" i="2"/>
  <c r="H196" i="2"/>
  <c r="K196" i="2"/>
  <c r="L196" i="2" s="1"/>
  <c r="H217" i="2"/>
  <c r="G225" i="2"/>
  <c r="I205" i="2"/>
  <c r="J197" i="2"/>
  <c r="J217" i="2"/>
  <c r="I225" i="2"/>
  <c r="H192" i="2"/>
  <c r="G200" i="2"/>
  <c r="K192" i="2"/>
  <c r="L192" i="2" s="1"/>
  <c r="J207" i="2"/>
  <c r="I215" i="2"/>
  <c r="G218" i="2"/>
  <c r="H210" i="2"/>
  <c r="H199" i="2"/>
  <c r="G207" i="2"/>
  <c r="K199" i="2"/>
  <c r="L199" i="2" s="1"/>
  <c r="E218" i="2"/>
  <c r="K210" i="2"/>
  <c r="L210" i="2" s="1"/>
  <c r="F210" i="2"/>
  <c r="F197" i="2"/>
  <c r="E205" i="2"/>
  <c r="K197" i="2"/>
  <c r="L197" i="2" s="1"/>
  <c r="I261" i="1"/>
  <c r="J253" i="1"/>
  <c r="G218" i="1"/>
  <c r="H210" i="1"/>
  <c r="F253" i="1"/>
  <c r="E261" i="1"/>
  <c r="K253" i="1"/>
  <c r="L253" i="1" s="1"/>
  <c r="H252" i="1"/>
  <c r="G260" i="1"/>
  <c r="K252" i="1"/>
  <c r="L252" i="1" s="1"/>
  <c r="G275" i="1"/>
  <c r="H267" i="1"/>
  <c r="K267" i="1"/>
  <c r="L267" i="1" s="1"/>
  <c r="J207" i="1"/>
  <c r="I215" i="1"/>
  <c r="H254" i="1"/>
  <c r="G262" i="1"/>
  <c r="F246" i="1"/>
  <c r="E254" i="1"/>
  <c r="K246" i="1"/>
  <c r="L246" i="1" s="1"/>
  <c r="J260" i="1"/>
  <c r="I268" i="1"/>
  <c r="G225" i="1"/>
  <c r="H217" i="1"/>
  <c r="F210" i="1"/>
  <c r="E218" i="1"/>
  <c r="K210" i="1"/>
  <c r="L210" i="1" s="1"/>
  <c r="E355" i="1"/>
  <c r="F347" i="1"/>
  <c r="H199" i="1"/>
  <c r="G207" i="1"/>
  <c r="K199" i="1"/>
  <c r="L199" i="1" s="1"/>
  <c r="H253" i="1"/>
  <c r="G261" i="1"/>
  <c r="F351" i="1"/>
  <c r="F352" i="1"/>
  <c r="F217" i="1"/>
  <c r="E225" i="1"/>
  <c r="F356" i="1"/>
  <c r="J200" i="1"/>
  <c r="I208" i="1"/>
  <c r="G200" i="1"/>
  <c r="H192" i="1"/>
  <c r="K192" i="1"/>
  <c r="L192" i="1" s="1"/>
  <c r="J217" i="1" l="1"/>
  <c r="I225" i="1"/>
  <c r="K217" i="1"/>
  <c r="L217" i="1" s="1"/>
  <c r="J210" i="1"/>
  <c r="I218" i="1"/>
  <c r="J275" i="1"/>
  <c r="I283" i="1"/>
  <c r="J262" i="1"/>
  <c r="I270" i="1"/>
  <c r="F348" i="2"/>
  <c r="G215" i="2"/>
  <c r="H207" i="2"/>
  <c r="K207" i="2"/>
  <c r="L207" i="2" s="1"/>
  <c r="F198" i="2"/>
  <c r="E206" i="2"/>
  <c r="K198" i="2"/>
  <c r="L198" i="2" s="1"/>
  <c r="G226" i="2"/>
  <c r="H218" i="2"/>
  <c r="E226" i="2"/>
  <c r="F218" i="2"/>
  <c r="H198" i="2"/>
  <c r="G206" i="2"/>
  <c r="G208" i="2"/>
  <c r="H200" i="2"/>
  <c r="K200" i="2"/>
  <c r="L200" i="2" s="1"/>
  <c r="K225" i="2"/>
  <c r="L225" i="2" s="1"/>
  <c r="E241" i="2"/>
  <c r="F225" i="2"/>
  <c r="G219" i="2"/>
  <c r="H211" i="2"/>
  <c r="K211" i="2"/>
  <c r="L211" i="2" s="1"/>
  <c r="J205" i="2"/>
  <c r="I213" i="2"/>
  <c r="F205" i="2"/>
  <c r="E213" i="2"/>
  <c r="K205" i="2"/>
  <c r="L205" i="2" s="1"/>
  <c r="F344" i="2"/>
  <c r="I218" i="2"/>
  <c r="K218" i="2" s="1"/>
  <c r="L218" i="2" s="1"/>
  <c r="J210" i="2"/>
  <c r="I241" i="2"/>
  <c r="J225" i="2"/>
  <c r="G212" i="2"/>
  <c r="H204" i="2"/>
  <c r="K204" i="2"/>
  <c r="L204" i="2" s="1"/>
  <c r="H205" i="2"/>
  <c r="G213" i="2"/>
  <c r="I223" i="2"/>
  <c r="J215" i="2"/>
  <c r="G241" i="2"/>
  <c r="H225" i="2"/>
  <c r="I216" i="2"/>
  <c r="J208" i="2"/>
  <c r="J198" i="2"/>
  <c r="I206" i="2"/>
  <c r="F254" i="1"/>
  <c r="K254" i="1"/>
  <c r="L254" i="1" s="1"/>
  <c r="E262" i="1"/>
  <c r="F218" i="1"/>
  <c r="E226" i="1"/>
  <c r="K218" i="1"/>
  <c r="L218" i="1" s="1"/>
  <c r="H207" i="1"/>
  <c r="G215" i="1"/>
  <c r="K207" i="1"/>
  <c r="L207" i="1" s="1"/>
  <c r="G283" i="1"/>
  <c r="H275" i="1"/>
  <c r="K275" i="1"/>
  <c r="L275" i="1" s="1"/>
  <c r="F225" i="1"/>
  <c r="E241" i="1"/>
  <c r="K225" i="1"/>
  <c r="L225" i="1" s="1"/>
  <c r="H261" i="1"/>
  <c r="G269" i="1"/>
  <c r="G241" i="1"/>
  <c r="H225" i="1"/>
  <c r="H260" i="1"/>
  <c r="G268" i="1"/>
  <c r="K260" i="1"/>
  <c r="L260" i="1" s="1"/>
  <c r="J261" i="1"/>
  <c r="I269" i="1"/>
  <c r="F261" i="1"/>
  <c r="K261" i="1"/>
  <c r="L261" i="1" s="1"/>
  <c r="E269" i="1"/>
  <c r="H218" i="1"/>
  <c r="G226" i="1"/>
  <c r="F355" i="1"/>
  <c r="J268" i="1"/>
  <c r="I276" i="1"/>
  <c r="H262" i="1"/>
  <c r="G270" i="1"/>
  <c r="H200" i="1"/>
  <c r="G208" i="1"/>
  <c r="K200" i="1"/>
  <c r="L200" i="1" s="1"/>
  <c r="J208" i="1"/>
  <c r="I216" i="1"/>
  <c r="J215" i="1"/>
  <c r="I223" i="1"/>
  <c r="I241" i="1" l="1"/>
  <c r="J225" i="1"/>
  <c r="J218" i="1"/>
  <c r="I226" i="1"/>
  <c r="K226" i="1" s="1"/>
  <c r="L226" i="1" s="1"/>
  <c r="J270" i="1"/>
  <c r="I278" i="1"/>
  <c r="J283" i="1"/>
  <c r="I291" i="1"/>
  <c r="H206" i="2"/>
  <c r="G214" i="2"/>
  <c r="E214" i="2"/>
  <c r="K206" i="2"/>
  <c r="L206" i="2" s="1"/>
  <c r="F206" i="2"/>
  <c r="I224" i="2"/>
  <c r="J216" i="2"/>
  <c r="G227" i="2"/>
  <c r="H219" i="2"/>
  <c r="K219" i="2"/>
  <c r="L219" i="2" s="1"/>
  <c r="H241" i="2"/>
  <c r="G249" i="2"/>
  <c r="E221" i="2"/>
  <c r="K213" i="2"/>
  <c r="L213" i="2" s="1"/>
  <c r="F213" i="2"/>
  <c r="F241" i="2"/>
  <c r="K241" i="2"/>
  <c r="L241" i="2" s="1"/>
  <c r="E249" i="2"/>
  <c r="I249" i="2"/>
  <c r="J241" i="2"/>
  <c r="I242" i="2"/>
  <c r="E242" i="2"/>
  <c r="F226" i="2"/>
  <c r="G223" i="2"/>
  <c r="H215" i="2"/>
  <c r="K215" i="2"/>
  <c r="L215" i="2" s="1"/>
  <c r="G220" i="2"/>
  <c r="H212" i="2"/>
  <c r="K212" i="2"/>
  <c r="L212" i="2" s="1"/>
  <c r="I231" i="2"/>
  <c r="J223" i="2"/>
  <c r="J213" i="2"/>
  <c r="I221" i="2"/>
  <c r="J206" i="2"/>
  <c r="I214" i="2"/>
  <c r="H213" i="2"/>
  <c r="G221" i="2"/>
  <c r="J218" i="2"/>
  <c r="I226" i="2"/>
  <c r="J226" i="2" s="1"/>
  <c r="G242" i="2"/>
  <c r="H226" i="2"/>
  <c r="H208" i="2"/>
  <c r="G216" i="2"/>
  <c r="K208" i="2"/>
  <c r="L208" i="2" s="1"/>
  <c r="G216" i="1"/>
  <c r="H208" i="1"/>
  <c r="K208" i="1"/>
  <c r="L208" i="1" s="1"/>
  <c r="F269" i="1"/>
  <c r="K269" i="1"/>
  <c r="L269" i="1" s="1"/>
  <c r="E277" i="1"/>
  <c r="F226" i="1"/>
  <c r="E242" i="1"/>
  <c r="G249" i="1"/>
  <c r="H241" i="1"/>
  <c r="H283" i="1"/>
  <c r="G291" i="1"/>
  <c r="K283" i="1"/>
  <c r="L283" i="1" s="1"/>
  <c r="J223" i="1"/>
  <c r="I231" i="1"/>
  <c r="H270" i="1"/>
  <c r="G278" i="1"/>
  <c r="H269" i="1"/>
  <c r="G277" i="1"/>
  <c r="H226" i="1"/>
  <c r="G242" i="1"/>
  <c r="I277" i="1"/>
  <c r="J269" i="1"/>
  <c r="K262" i="1"/>
  <c r="L262" i="1" s="1"/>
  <c r="F262" i="1"/>
  <c r="E270" i="1"/>
  <c r="I224" i="1"/>
  <c r="J216" i="1"/>
  <c r="F241" i="1"/>
  <c r="E249" i="1"/>
  <c r="K241" i="1"/>
  <c r="L241" i="1" s="1"/>
  <c r="H215" i="1"/>
  <c r="G223" i="1"/>
  <c r="K215" i="1"/>
  <c r="L215" i="1" s="1"/>
  <c r="I284" i="1"/>
  <c r="J276" i="1"/>
  <c r="G276" i="1"/>
  <c r="H268" i="1"/>
  <c r="K268" i="1"/>
  <c r="L268" i="1" s="1"/>
  <c r="J226" i="1" l="1"/>
  <c r="I242" i="1"/>
  <c r="J241" i="1"/>
  <c r="I249" i="1"/>
  <c r="J291" i="1"/>
  <c r="I299" i="1"/>
  <c r="J278" i="1"/>
  <c r="I286" i="1"/>
  <c r="J249" i="2"/>
  <c r="I257" i="2"/>
  <c r="E222" i="2"/>
  <c r="F214" i="2"/>
  <c r="K214" i="2"/>
  <c r="L214" i="2" s="1"/>
  <c r="J214" i="2"/>
  <c r="I222" i="2"/>
  <c r="H249" i="2"/>
  <c r="G257" i="2"/>
  <c r="J221" i="2"/>
  <c r="I229" i="2"/>
  <c r="E257" i="2"/>
  <c r="K249" i="2"/>
  <c r="L249" i="2" s="1"/>
  <c r="F249" i="2"/>
  <c r="G222" i="2"/>
  <c r="H214" i="2"/>
  <c r="E250" i="2"/>
  <c r="K242" i="2"/>
  <c r="L242" i="2" s="1"/>
  <c r="F242" i="2"/>
  <c r="H220" i="2"/>
  <c r="G228" i="2"/>
  <c r="K220" i="2"/>
  <c r="L220" i="2" s="1"/>
  <c r="G250" i="2"/>
  <c r="H242" i="2"/>
  <c r="H223" i="2"/>
  <c r="G231" i="2"/>
  <c r="K223" i="2"/>
  <c r="L223" i="2" s="1"/>
  <c r="J224" i="2"/>
  <c r="I232" i="2"/>
  <c r="J242" i="2"/>
  <c r="I250" i="2"/>
  <c r="K226" i="2"/>
  <c r="L226" i="2" s="1"/>
  <c r="H227" i="2"/>
  <c r="G235" i="2"/>
  <c r="K227" i="2"/>
  <c r="L227" i="2" s="1"/>
  <c r="G229" i="2"/>
  <c r="H221" i="2"/>
  <c r="E229" i="2"/>
  <c r="K221" i="2"/>
  <c r="L221" i="2" s="1"/>
  <c r="F221" i="2"/>
  <c r="G224" i="2"/>
  <c r="H216" i="2"/>
  <c r="K216" i="2"/>
  <c r="L216" i="2" s="1"/>
  <c r="J231" i="2"/>
  <c r="I239" i="2"/>
  <c r="H277" i="1"/>
  <c r="G285" i="1"/>
  <c r="G299" i="1"/>
  <c r="H291" i="1"/>
  <c r="K291" i="1"/>
  <c r="L291" i="1" s="1"/>
  <c r="F277" i="1"/>
  <c r="K277" i="1"/>
  <c r="L277" i="1" s="1"/>
  <c r="E285" i="1"/>
  <c r="I292" i="1"/>
  <c r="J284" i="1"/>
  <c r="G231" i="1"/>
  <c r="H223" i="1"/>
  <c r="K223" i="1"/>
  <c r="L223" i="1" s="1"/>
  <c r="G286" i="1"/>
  <c r="H278" i="1"/>
  <c r="G257" i="1"/>
  <c r="H249" i="1"/>
  <c r="E278" i="1"/>
  <c r="K270" i="1"/>
  <c r="L270" i="1" s="1"/>
  <c r="F270" i="1"/>
  <c r="I285" i="1"/>
  <c r="J277" i="1"/>
  <c r="H242" i="1"/>
  <c r="G250" i="1"/>
  <c r="J231" i="1"/>
  <c r="I239" i="1"/>
  <c r="I232" i="1"/>
  <c r="J224" i="1"/>
  <c r="G284" i="1"/>
  <c r="H276" i="1"/>
  <c r="K276" i="1"/>
  <c r="L276" i="1" s="1"/>
  <c r="F249" i="1"/>
  <c r="E257" i="1"/>
  <c r="F242" i="1"/>
  <c r="E250" i="1"/>
  <c r="K242" i="1"/>
  <c r="L242" i="1" s="1"/>
  <c r="G224" i="1"/>
  <c r="H216" i="1"/>
  <c r="K216" i="1"/>
  <c r="L216" i="1" s="1"/>
  <c r="J249" i="1" l="1"/>
  <c r="I257" i="1"/>
  <c r="K249" i="1"/>
  <c r="L249" i="1" s="1"/>
  <c r="I250" i="1"/>
  <c r="J242" i="1"/>
  <c r="J286" i="1"/>
  <c r="I294" i="1"/>
  <c r="I307" i="1"/>
  <c r="J299" i="1"/>
  <c r="F229" i="2"/>
  <c r="K229" i="2"/>
  <c r="L229" i="2" s="1"/>
  <c r="E237" i="2"/>
  <c r="J250" i="2"/>
  <c r="I258" i="2"/>
  <c r="J239" i="2"/>
  <c r="I247" i="2"/>
  <c r="J232" i="2"/>
  <c r="I240" i="2"/>
  <c r="H228" i="2"/>
  <c r="G236" i="2"/>
  <c r="K228" i="2"/>
  <c r="L228" i="2" s="1"/>
  <c r="G237" i="2"/>
  <c r="H229" i="2"/>
  <c r="E265" i="2"/>
  <c r="K257" i="2"/>
  <c r="L257" i="2" s="1"/>
  <c r="F257" i="2"/>
  <c r="I230" i="2"/>
  <c r="J222" i="2"/>
  <c r="I237" i="2"/>
  <c r="J229" i="2"/>
  <c r="F222" i="2"/>
  <c r="K222" i="2"/>
  <c r="L222" i="2" s="1"/>
  <c r="E230" i="2"/>
  <c r="G230" i="2"/>
  <c r="H222" i="2"/>
  <c r="G243" i="2"/>
  <c r="H235" i="2"/>
  <c r="K235" i="2"/>
  <c r="L235" i="2" s="1"/>
  <c r="H231" i="2"/>
  <c r="G239" i="2"/>
  <c r="K231" i="2"/>
  <c r="L231" i="2" s="1"/>
  <c r="I265" i="2"/>
  <c r="J257" i="2"/>
  <c r="G258" i="2"/>
  <c r="H250" i="2"/>
  <c r="H224" i="2"/>
  <c r="G232" i="2"/>
  <c r="K224" i="2"/>
  <c r="L224" i="2" s="1"/>
  <c r="E258" i="2"/>
  <c r="K250" i="2"/>
  <c r="L250" i="2" s="1"/>
  <c r="F250" i="2"/>
  <c r="G265" i="2"/>
  <c r="H257" i="2"/>
  <c r="H224" i="1"/>
  <c r="G232" i="1"/>
  <c r="K224" i="1"/>
  <c r="L224" i="1" s="1"/>
  <c r="E286" i="1"/>
  <c r="K278" i="1"/>
  <c r="L278" i="1" s="1"/>
  <c r="F278" i="1"/>
  <c r="G292" i="1"/>
  <c r="H284" i="1"/>
  <c r="K284" i="1"/>
  <c r="L284" i="1" s="1"/>
  <c r="H231" i="1"/>
  <c r="G239" i="1"/>
  <c r="K231" i="1"/>
  <c r="L231" i="1" s="1"/>
  <c r="H299" i="1"/>
  <c r="G307" i="1"/>
  <c r="K299" i="1"/>
  <c r="L299" i="1" s="1"/>
  <c r="G294" i="1"/>
  <c r="H286" i="1"/>
  <c r="E258" i="1"/>
  <c r="K250" i="1"/>
  <c r="L250" i="1" s="1"/>
  <c r="F250" i="1"/>
  <c r="H250" i="1"/>
  <c r="G258" i="1"/>
  <c r="I240" i="1"/>
  <c r="J232" i="1"/>
  <c r="I300" i="1"/>
  <c r="J292" i="1"/>
  <c r="J239" i="1"/>
  <c r="I247" i="1"/>
  <c r="H257" i="1"/>
  <c r="G265" i="1"/>
  <c r="K285" i="1"/>
  <c r="L285" i="1" s="1"/>
  <c r="E293" i="1"/>
  <c r="F285" i="1"/>
  <c r="H285" i="1"/>
  <c r="G293" i="1"/>
  <c r="F257" i="1"/>
  <c r="E265" i="1"/>
  <c r="K257" i="1"/>
  <c r="L257" i="1" s="1"/>
  <c r="I293" i="1"/>
  <c r="J285" i="1"/>
  <c r="J257" i="1" l="1"/>
  <c r="I265" i="1"/>
  <c r="J250" i="1"/>
  <c r="I258" i="1"/>
  <c r="J307" i="1"/>
  <c r="I315" i="1"/>
  <c r="J294" i="1"/>
  <c r="I302" i="1"/>
  <c r="H237" i="2"/>
  <c r="G245" i="2"/>
  <c r="I266" i="2"/>
  <c r="J258" i="2"/>
  <c r="E273" i="2"/>
  <c r="F265" i="2"/>
  <c r="K265" i="2"/>
  <c r="L265" i="2" s="1"/>
  <c r="G244" i="2"/>
  <c r="H236" i="2"/>
  <c r="K236" i="2"/>
  <c r="L236" i="2" s="1"/>
  <c r="E245" i="2"/>
  <c r="F237" i="2"/>
  <c r="K237" i="2"/>
  <c r="L237" i="2" s="1"/>
  <c r="I255" i="2"/>
  <c r="J247" i="2"/>
  <c r="G251" i="2"/>
  <c r="H243" i="2"/>
  <c r="K243" i="2"/>
  <c r="L243" i="2" s="1"/>
  <c r="I273" i="2"/>
  <c r="J265" i="2"/>
  <c r="H230" i="2"/>
  <c r="G238" i="2"/>
  <c r="I238" i="2"/>
  <c r="J230" i="2"/>
  <c r="G240" i="2"/>
  <c r="H232" i="2"/>
  <c r="K232" i="2"/>
  <c r="L232" i="2" s="1"/>
  <c r="I245" i="2"/>
  <c r="J237" i="2"/>
  <c r="F258" i="2"/>
  <c r="K258" i="2"/>
  <c r="L258" i="2" s="1"/>
  <c r="E266" i="2"/>
  <c r="I248" i="2"/>
  <c r="J240" i="2"/>
  <c r="H265" i="2"/>
  <c r="G273" i="2"/>
  <c r="G266" i="2"/>
  <c r="H258" i="2"/>
  <c r="G247" i="2"/>
  <c r="H239" i="2"/>
  <c r="K239" i="2"/>
  <c r="L239" i="2" s="1"/>
  <c r="F230" i="2"/>
  <c r="K230" i="2"/>
  <c r="L230" i="2" s="1"/>
  <c r="E238" i="2"/>
  <c r="H265" i="1"/>
  <c r="G273" i="1"/>
  <c r="H239" i="1"/>
  <c r="G247" i="1"/>
  <c r="K239" i="1"/>
  <c r="L239" i="1" s="1"/>
  <c r="H292" i="1"/>
  <c r="G300" i="1"/>
  <c r="K292" i="1"/>
  <c r="L292" i="1" s="1"/>
  <c r="I301" i="1"/>
  <c r="J293" i="1"/>
  <c r="F265" i="1"/>
  <c r="E273" i="1"/>
  <c r="K265" i="1"/>
  <c r="L265" i="1" s="1"/>
  <c r="I248" i="1"/>
  <c r="J240" i="1"/>
  <c r="E266" i="1"/>
  <c r="F258" i="1"/>
  <c r="J247" i="1"/>
  <c r="I255" i="1"/>
  <c r="G301" i="1"/>
  <c r="H293" i="1"/>
  <c r="H258" i="1"/>
  <c r="G266" i="1"/>
  <c r="H294" i="1"/>
  <c r="G302" i="1"/>
  <c r="K286" i="1"/>
  <c r="L286" i="1" s="1"/>
  <c r="F286" i="1"/>
  <c r="E294" i="1"/>
  <c r="J300" i="1"/>
  <c r="I308" i="1"/>
  <c r="H307" i="1"/>
  <c r="G315" i="1"/>
  <c r="K307" i="1"/>
  <c r="L307" i="1" s="1"/>
  <c r="H232" i="1"/>
  <c r="G240" i="1"/>
  <c r="K232" i="1"/>
  <c r="L232" i="1" s="1"/>
  <c r="E301" i="1"/>
  <c r="K293" i="1"/>
  <c r="L293" i="1" s="1"/>
  <c r="F293" i="1"/>
  <c r="I266" i="1" l="1"/>
  <c r="J258" i="1"/>
  <c r="K258" i="1"/>
  <c r="L258" i="1" s="1"/>
  <c r="I273" i="1"/>
  <c r="J265" i="1"/>
  <c r="I310" i="1"/>
  <c r="J302" i="1"/>
  <c r="J315" i="1"/>
  <c r="I323" i="1"/>
  <c r="H238" i="2"/>
  <c r="G246" i="2"/>
  <c r="G274" i="2"/>
  <c r="H266" i="2"/>
  <c r="F273" i="2"/>
  <c r="K273" i="2"/>
  <c r="L273" i="2" s="1"/>
  <c r="E281" i="2"/>
  <c r="I263" i="2"/>
  <c r="J255" i="2"/>
  <c r="E246" i="2"/>
  <c r="K238" i="2"/>
  <c r="L238" i="2" s="1"/>
  <c r="F238" i="2"/>
  <c r="G281" i="2"/>
  <c r="H273" i="2"/>
  <c r="J245" i="2"/>
  <c r="I253" i="2"/>
  <c r="J238" i="2"/>
  <c r="I246" i="2"/>
  <c r="I274" i="2"/>
  <c r="J266" i="2"/>
  <c r="G253" i="2"/>
  <c r="H245" i="2"/>
  <c r="E253" i="2"/>
  <c r="K245" i="2"/>
  <c r="L245" i="2" s="1"/>
  <c r="F245" i="2"/>
  <c r="I256" i="2"/>
  <c r="J248" i="2"/>
  <c r="G248" i="2"/>
  <c r="H240" i="2"/>
  <c r="K240" i="2"/>
  <c r="L240" i="2" s="1"/>
  <c r="G255" i="2"/>
  <c r="H247" i="2"/>
  <c r="K247" i="2"/>
  <c r="L247" i="2" s="1"/>
  <c r="I281" i="2"/>
  <c r="J273" i="2"/>
  <c r="F266" i="2"/>
  <c r="K266" i="2"/>
  <c r="L266" i="2" s="1"/>
  <c r="E274" i="2"/>
  <c r="G259" i="2"/>
  <c r="H251" i="2"/>
  <c r="K251" i="2"/>
  <c r="L251" i="2" s="1"/>
  <c r="H244" i="2"/>
  <c r="G252" i="2"/>
  <c r="K244" i="2"/>
  <c r="L244" i="2" s="1"/>
  <c r="E302" i="1"/>
  <c r="K294" i="1"/>
  <c r="L294" i="1" s="1"/>
  <c r="F294" i="1"/>
  <c r="G308" i="1"/>
  <c r="H300" i="1"/>
  <c r="K300" i="1"/>
  <c r="L300" i="1" s="1"/>
  <c r="H315" i="1"/>
  <c r="G323" i="1"/>
  <c r="K315" i="1"/>
  <c r="L315" i="1" s="1"/>
  <c r="E274" i="1"/>
  <c r="K266" i="1"/>
  <c r="L266" i="1" s="1"/>
  <c r="F266" i="1"/>
  <c r="H301" i="1"/>
  <c r="G309" i="1"/>
  <c r="J248" i="1"/>
  <c r="I256" i="1"/>
  <c r="F301" i="1"/>
  <c r="K301" i="1"/>
  <c r="L301" i="1" s="1"/>
  <c r="E309" i="1"/>
  <c r="J255" i="1"/>
  <c r="I263" i="1"/>
  <c r="J308" i="1"/>
  <c r="I316" i="1"/>
  <c r="E281" i="1"/>
  <c r="F273" i="1"/>
  <c r="G255" i="1"/>
  <c r="H247" i="1"/>
  <c r="K247" i="1"/>
  <c r="L247" i="1" s="1"/>
  <c r="H240" i="1"/>
  <c r="G248" i="1"/>
  <c r="K240" i="1"/>
  <c r="L240" i="1" s="1"/>
  <c r="H302" i="1"/>
  <c r="G310" i="1"/>
  <c r="G281" i="1"/>
  <c r="H273" i="1"/>
  <c r="H266" i="1"/>
  <c r="G274" i="1"/>
  <c r="I309" i="1"/>
  <c r="J301" i="1"/>
  <c r="I281" i="1" l="1"/>
  <c r="J273" i="1"/>
  <c r="K273" i="1"/>
  <c r="L273" i="1" s="1"/>
  <c r="I274" i="1"/>
  <c r="J266" i="1"/>
  <c r="I331" i="1"/>
  <c r="J323" i="1"/>
  <c r="J310" i="1"/>
  <c r="I318" i="1"/>
  <c r="H259" i="2"/>
  <c r="G267" i="2"/>
  <c r="K259" i="2"/>
  <c r="L259" i="2" s="1"/>
  <c r="E261" i="2"/>
  <c r="K253" i="2"/>
  <c r="L253" i="2" s="1"/>
  <c r="F253" i="2"/>
  <c r="I271" i="2"/>
  <c r="J263" i="2"/>
  <c r="F274" i="2"/>
  <c r="K274" i="2"/>
  <c r="L274" i="2" s="1"/>
  <c r="E282" i="2"/>
  <c r="E297" i="2"/>
  <c r="F281" i="2"/>
  <c r="K281" i="2"/>
  <c r="L281" i="2" s="1"/>
  <c r="H255" i="2"/>
  <c r="G263" i="2"/>
  <c r="K255" i="2"/>
  <c r="L255" i="2" s="1"/>
  <c r="G261" i="2"/>
  <c r="H253" i="2"/>
  <c r="H281" i="2"/>
  <c r="G297" i="2"/>
  <c r="H248" i="2"/>
  <c r="G256" i="2"/>
  <c r="K248" i="2"/>
  <c r="L248" i="2" s="1"/>
  <c r="H252" i="2"/>
  <c r="G260" i="2"/>
  <c r="K252" i="2"/>
  <c r="L252" i="2" s="1"/>
  <c r="I282" i="2"/>
  <c r="J274" i="2"/>
  <c r="J281" i="2"/>
  <c r="I297" i="2"/>
  <c r="J256" i="2"/>
  <c r="I264" i="2"/>
  <c r="J246" i="2"/>
  <c r="I254" i="2"/>
  <c r="H274" i="2"/>
  <c r="G282" i="2"/>
  <c r="E254" i="2"/>
  <c r="K246" i="2"/>
  <c r="L246" i="2" s="1"/>
  <c r="F246" i="2"/>
  <c r="G254" i="2"/>
  <c r="H246" i="2"/>
  <c r="I261" i="2"/>
  <c r="J253" i="2"/>
  <c r="H274" i="1"/>
  <c r="G282" i="1"/>
  <c r="H310" i="1"/>
  <c r="G318" i="1"/>
  <c r="G263" i="1"/>
  <c r="H255" i="1"/>
  <c r="K255" i="1"/>
  <c r="L255" i="1" s="1"/>
  <c r="G317" i="1"/>
  <c r="H309" i="1"/>
  <c r="J263" i="1"/>
  <c r="I271" i="1"/>
  <c r="H248" i="1"/>
  <c r="G256" i="1"/>
  <c r="K248" i="1"/>
  <c r="L248" i="1" s="1"/>
  <c r="E297" i="1"/>
  <c r="F281" i="1"/>
  <c r="K281" i="1"/>
  <c r="L281" i="1" s="1"/>
  <c r="G316" i="1"/>
  <c r="H308" i="1"/>
  <c r="K308" i="1"/>
  <c r="L308" i="1" s="1"/>
  <c r="G331" i="1"/>
  <c r="H323" i="1"/>
  <c r="K323" i="1"/>
  <c r="L323" i="1" s="1"/>
  <c r="F309" i="1"/>
  <c r="K309" i="1"/>
  <c r="L309" i="1" s="1"/>
  <c r="E317" i="1"/>
  <c r="F274" i="1"/>
  <c r="E282" i="1"/>
  <c r="K274" i="1"/>
  <c r="L274" i="1" s="1"/>
  <c r="I264" i="1"/>
  <c r="J256" i="1"/>
  <c r="H281" i="1"/>
  <c r="G297" i="1"/>
  <c r="I317" i="1"/>
  <c r="J309" i="1"/>
  <c r="J316" i="1"/>
  <c r="I324" i="1"/>
  <c r="F302" i="1"/>
  <c r="E310" i="1"/>
  <c r="K302" i="1"/>
  <c r="L302" i="1" s="1"/>
  <c r="I282" i="1" l="1"/>
  <c r="J274" i="1"/>
  <c r="I297" i="1"/>
  <c r="J281" i="1"/>
  <c r="J318" i="1"/>
  <c r="I326" i="1"/>
  <c r="I339" i="1"/>
  <c r="J331" i="1"/>
  <c r="J297" i="2"/>
  <c r="I305" i="2"/>
  <c r="G264" i="2"/>
  <c r="H256" i="2"/>
  <c r="K256" i="2"/>
  <c r="L256" i="2" s="1"/>
  <c r="J271" i="2"/>
  <c r="I279" i="2"/>
  <c r="F254" i="2"/>
  <c r="E262" i="2"/>
  <c r="K254" i="2"/>
  <c r="L254" i="2" s="1"/>
  <c r="G298" i="2"/>
  <c r="H282" i="2"/>
  <c r="G305" i="2"/>
  <c r="H297" i="2"/>
  <c r="J282" i="2"/>
  <c r="I298" i="2"/>
  <c r="F297" i="2"/>
  <c r="E305" i="2"/>
  <c r="K297" i="2"/>
  <c r="L297" i="2" s="1"/>
  <c r="F261" i="2"/>
  <c r="K261" i="2"/>
  <c r="L261" i="2" s="1"/>
  <c r="E269" i="2"/>
  <c r="H263" i="2"/>
  <c r="G271" i="2"/>
  <c r="K263" i="2"/>
  <c r="L263" i="2" s="1"/>
  <c r="I269" i="2"/>
  <c r="J261" i="2"/>
  <c r="I262" i="2"/>
  <c r="J254" i="2"/>
  <c r="K282" i="2"/>
  <c r="L282" i="2" s="1"/>
  <c r="E298" i="2"/>
  <c r="F282" i="2"/>
  <c r="G268" i="2"/>
  <c r="H260" i="2"/>
  <c r="K260" i="2"/>
  <c r="L260" i="2" s="1"/>
  <c r="G269" i="2"/>
  <c r="H261" i="2"/>
  <c r="G275" i="2"/>
  <c r="H267" i="2"/>
  <c r="K267" i="2"/>
  <c r="L267" i="2" s="1"/>
  <c r="G262" i="2"/>
  <c r="H254" i="2"/>
  <c r="I272" i="2"/>
  <c r="J264" i="2"/>
  <c r="I325" i="1"/>
  <c r="J317" i="1"/>
  <c r="G339" i="1"/>
  <c r="H331" i="1"/>
  <c r="K331" i="1"/>
  <c r="L331" i="1" s="1"/>
  <c r="G264" i="1"/>
  <c r="H256" i="1"/>
  <c r="K256" i="1"/>
  <c r="L256" i="1" s="1"/>
  <c r="I272" i="1"/>
  <c r="J264" i="1"/>
  <c r="G324" i="1"/>
  <c r="H316" i="1"/>
  <c r="K316" i="1"/>
  <c r="L316" i="1" s="1"/>
  <c r="H318" i="1"/>
  <c r="G326" i="1"/>
  <c r="G305" i="1"/>
  <c r="H297" i="1"/>
  <c r="F317" i="1"/>
  <c r="E325" i="1"/>
  <c r="K317" i="1"/>
  <c r="L317" i="1" s="1"/>
  <c r="H263" i="1"/>
  <c r="G271" i="1"/>
  <c r="K263" i="1"/>
  <c r="L263" i="1" s="1"/>
  <c r="I332" i="1"/>
  <c r="J324" i="1"/>
  <c r="E298" i="1"/>
  <c r="K282" i="1"/>
  <c r="L282" i="1" s="1"/>
  <c r="F282" i="1"/>
  <c r="H317" i="1"/>
  <c r="G325" i="1"/>
  <c r="G298" i="1"/>
  <c r="H282" i="1"/>
  <c r="F310" i="1"/>
  <c r="K310" i="1"/>
  <c r="L310" i="1" s="1"/>
  <c r="E318" i="1"/>
  <c r="J271" i="1"/>
  <c r="I279" i="1"/>
  <c r="E305" i="1"/>
  <c r="K297" i="1"/>
  <c r="L297" i="1" s="1"/>
  <c r="F297" i="1"/>
  <c r="I305" i="1" l="1"/>
  <c r="J297" i="1"/>
  <c r="I298" i="1"/>
  <c r="J282" i="1"/>
  <c r="J339" i="1"/>
  <c r="I347" i="1"/>
  <c r="J326" i="1"/>
  <c r="I334" i="1"/>
  <c r="G313" i="2"/>
  <c r="H305" i="2"/>
  <c r="H275" i="2"/>
  <c r="G283" i="2"/>
  <c r="K275" i="2"/>
  <c r="L275" i="2" s="1"/>
  <c r="F269" i="2"/>
  <c r="E277" i="2"/>
  <c r="K269" i="2"/>
  <c r="L269" i="2" s="1"/>
  <c r="G277" i="2"/>
  <c r="H269" i="2"/>
  <c r="I270" i="2"/>
  <c r="J262" i="2"/>
  <c r="J279" i="2"/>
  <c r="I287" i="2"/>
  <c r="J272" i="2"/>
  <c r="I280" i="2"/>
  <c r="H298" i="2"/>
  <c r="G306" i="2"/>
  <c r="H264" i="2"/>
  <c r="G272" i="2"/>
  <c r="K264" i="2"/>
  <c r="L264" i="2" s="1"/>
  <c r="F298" i="2"/>
  <c r="K298" i="2"/>
  <c r="L298" i="2" s="1"/>
  <c r="E306" i="2"/>
  <c r="F305" i="2"/>
  <c r="K305" i="2"/>
  <c r="L305" i="2" s="1"/>
  <c r="E313" i="2"/>
  <c r="G270" i="2"/>
  <c r="H262" i="2"/>
  <c r="H268" i="2"/>
  <c r="G276" i="2"/>
  <c r="K268" i="2"/>
  <c r="L268" i="2" s="1"/>
  <c r="I313" i="2"/>
  <c r="J305" i="2"/>
  <c r="I277" i="2"/>
  <c r="J269" i="2"/>
  <c r="H271" i="2"/>
  <c r="G279" i="2"/>
  <c r="K271" i="2"/>
  <c r="L271" i="2" s="1"/>
  <c r="I306" i="2"/>
  <c r="J298" i="2"/>
  <c r="F262" i="2"/>
  <c r="E270" i="2"/>
  <c r="K262" i="2"/>
  <c r="L262" i="2" s="1"/>
  <c r="F305" i="1"/>
  <c r="E313" i="1"/>
  <c r="K305" i="1"/>
  <c r="L305" i="1" s="1"/>
  <c r="H325" i="1"/>
  <c r="G333" i="1"/>
  <c r="H298" i="1"/>
  <c r="G306" i="1"/>
  <c r="H264" i="1"/>
  <c r="G272" i="1"/>
  <c r="K264" i="1"/>
  <c r="L264" i="1" s="1"/>
  <c r="K318" i="1"/>
  <c r="L318" i="1" s="1"/>
  <c r="F318" i="1"/>
  <c r="E326" i="1"/>
  <c r="F325" i="1"/>
  <c r="E333" i="1"/>
  <c r="K325" i="1"/>
  <c r="L325" i="1" s="1"/>
  <c r="J272" i="1"/>
  <c r="I280" i="1"/>
  <c r="G347" i="1"/>
  <c r="H339" i="1"/>
  <c r="K339" i="1"/>
  <c r="L339" i="1" s="1"/>
  <c r="J332" i="1"/>
  <c r="I340" i="1"/>
  <c r="I287" i="1"/>
  <c r="J279" i="1"/>
  <c r="E306" i="1"/>
  <c r="F298" i="1"/>
  <c r="G313" i="1"/>
  <c r="H305" i="1"/>
  <c r="G279" i="1"/>
  <c r="H271" i="1"/>
  <c r="K271" i="1"/>
  <c r="L271" i="1" s="1"/>
  <c r="G332" i="1"/>
  <c r="H324" i="1"/>
  <c r="K324" i="1"/>
  <c r="L324" i="1" s="1"/>
  <c r="G334" i="1"/>
  <c r="H326" i="1"/>
  <c r="I333" i="1"/>
  <c r="J325" i="1"/>
  <c r="I306" i="1" l="1"/>
  <c r="J298" i="1"/>
  <c r="K298" i="1"/>
  <c r="L298" i="1" s="1"/>
  <c r="J305" i="1"/>
  <c r="I313" i="1"/>
  <c r="J334" i="1"/>
  <c r="I342" i="1"/>
  <c r="J347" i="1"/>
  <c r="I355" i="1"/>
  <c r="J355" i="1" s="1"/>
  <c r="I295" i="2"/>
  <c r="J287" i="2"/>
  <c r="G284" i="2"/>
  <c r="H276" i="2"/>
  <c r="K276" i="2"/>
  <c r="L276" i="2" s="1"/>
  <c r="I288" i="2"/>
  <c r="J280" i="2"/>
  <c r="H270" i="2"/>
  <c r="G278" i="2"/>
  <c r="G280" i="2"/>
  <c r="H272" i="2"/>
  <c r="K272" i="2"/>
  <c r="L272" i="2" s="1"/>
  <c r="G291" i="2"/>
  <c r="H283" i="2"/>
  <c r="K283" i="2"/>
  <c r="L283" i="2" s="1"/>
  <c r="I314" i="2"/>
  <c r="J306" i="2"/>
  <c r="G287" i="2"/>
  <c r="H279" i="2"/>
  <c r="K279" i="2"/>
  <c r="L279" i="2" s="1"/>
  <c r="F270" i="2"/>
  <c r="E278" i="2"/>
  <c r="K270" i="2"/>
  <c r="L270" i="2" s="1"/>
  <c r="I285" i="2"/>
  <c r="J277" i="2"/>
  <c r="E321" i="2"/>
  <c r="K313" i="2"/>
  <c r="L313" i="2" s="1"/>
  <c r="F313" i="2"/>
  <c r="I278" i="2"/>
  <c r="J270" i="2"/>
  <c r="E314" i="2"/>
  <c r="F306" i="2"/>
  <c r="K306" i="2"/>
  <c r="L306" i="2" s="1"/>
  <c r="F277" i="2"/>
  <c r="E285" i="2"/>
  <c r="K277" i="2"/>
  <c r="L277" i="2" s="1"/>
  <c r="G314" i="2"/>
  <c r="H306" i="2"/>
  <c r="J313" i="2"/>
  <c r="I321" i="2"/>
  <c r="H277" i="2"/>
  <c r="G285" i="2"/>
  <c r="H313" i="2"/>
  <c r="G321" i="2"/>
  <c r="H306" i="1"/>
  <c r="G314" i="1"/>
  <c r="H332" i="1"/>
  <c r="G340" i="1"/>
  <c r="K332" i="1"/>
  <c r="L332" i="1" s="1"/>
  <c r="H279" i="1"/>
  <c r="G287" i="1"/>
  <c r="K279" i="1"/>
  <c r="L279" i="1" s="1"/>
  <c r="G342" i="1"/>
  <c r="H334" i="1"/>
  <c r="H313" i="1"/>
  <c r="G321" i="1"/>
  <c r="F333" i="1"/>
  <c r="K333" i="1"/>
  <c r="L333" i="1" s="1"/>
  <c r="E341" i="1"/>
  <c r="J280" i="1"/>
  <c r="I288" i="1"/>
  <c r="J333" i="1"/>
  <c r="I341" i="1"/>
  <c r="I295" i="1"/>
  <c r="J287" i="1"/>
  <c r="I348" i="1"/>
  <c r="J340" i="1"/>
  <c r="F313" i="1"/>
  <c r="K313" i="1"/>
  <c r="L313" i="1" s="1"/>
  <c r="E321" i="1"/>
  <c r="H333" i="1"/>
  <c r="G341" i="1"/>
  <c r="F306" i="1"/>
  <c r="E314" i="1"/>
  <c r="K306" i="1"/>
  <c r="L306" i="1" s="1"/>
  <c r="H347" i="1"/>
  <c r="G355" i="1"/>
  <c r="K347" i="1"/>
  <c r="L347" i="1" s="1"/>
  <c r="K326" i="1"/>
  <c r="L326" i="1" s="1"/>
  <c r="F326" i="1"/>
  <c r="E334" i="1"/>
  <c r="G280" i="1"/>
  <c r="H272" i="1"/>
  <c r="K272" i="1"/>
  <c r="L272" i="1" s="1"/>
  <c r="I321" i="1" l="1"/>
  <c r="J313" i="1"/>
  <c r="I314" i="1"/>
  <c r="J306" i="1"/>
  <c r="J342" i="1"/>
  <c r="I350" i="1"/>
  <c r="J350" i="1" s="1"/>
  <c r="G322" i="2"/>
  <c r="H314" i="2"/>
  <c r="J278" i="2"/>
  <c r="I286" i="2"/>
  <c r="E286" i="2"/>
  <c r="K278" i="2"/>
  <c r="L278" i="2" s="1"/>
  <c r="F278" i="2"/>
  <c r="J288" i="2"/>
  <c r="I296" i="2"/>
  <c r="H321" i="2"/>
  <c r="G329" i="2"/>
  <c r="H291" i="2"/>
  <c r="G299" i="2"/>
  <c r="K291" i="2"/>
  <c r="L291" i="2" s="1"/>
  <c r="J314" i="2"/>
  <c r="I322" i="2"/>
  <c r="E293" i="2"/>
  <c r="K285" i="2"/>
  <c r="L285" i="2" s="1"/>
  <c r="F285" i="2"/>
  <c r="H285" i="2"/>
  <c r="G293" i="2"/>
  <c r="E329" i="2"/>
  <c r="K321" i="2"/>
  <c r="L321" i="2" s="1"/>
  <c r="F321" i="2"/>
  <c r="H284" i="2"/>
  <c r="G292" i="2"/>
  <c r="K284" i="2"/>
  <c r="L284" i="2" s="1"/>
  <c r="E322" i="2"/>
  <c r="K314" i="2"/>
  <c r="L314" i="2" s="1"/>
  <c r="F314" i="2"/>
  <c r="H287" i="2"/>
  <c r="G295" i="2"/>
  <c r="K287" i="2"/>
  <c r="L287" i="2" s="1"/>
  <c r="G288" i="2"/>
  <c r="H280" i="2"/>
  <c r="K280" i="2"/>
  <c r="L280" i="2" s="1"/>
  <c r="J321" i="2"/>
  <c r="I329" i="2"/>
  <c r="J285" i="2"/>
  <c r="I293" i="2"/>
  <c r="H278" i="2"/>
  <c r="G286" i="2"/>
  <c r="J295" i="2"/>
  <c r="I303" i="2"/>
  <c r="I303" i="1"/>
  <c r="J295" i="1"/>
  <c r="H321" i="1"/>
  <c r="G329" i="1"/>
  <c r="H340" i="1"/>
  <c r="G348" i="1"/>
  <c r="K340" i="1"/>
  <c r="L340" i="1" s="1"/>
  <c r="H355" i="1"/>
  <c r="K355" i="1"/>
  <c r="L355" i="1" s="1"/>
  <c r="H341" i="1"/>
  <c r="G349" i="1"/>
  <c r="E329" i="1"/>
  <c r="F321" i="1"/>
  <c r="K321" i="1"/>
  <c r="L321" i="1" s="1"/>
  <c r="J341" i="1"/>
  <c r="I349" i="1"/>
  <c r="J288" i="1"/>
  <c r="I296" i="1"/>
  <c r="G350" i="1"/>
  <c r="H342" i="1"/>
  <c r="G288" i="1"/>
  <c r="H280" i="1"/>
  <c r="K280" i="1"/>
  <c r="L280" i="1" s="1"/>
  <c r="F314" i="1"/>
  <c r="K314" i="1"/>
  <c r="L314" i="1" s="1"/>
  <c r="E322" i="1"/>
  <c r="H314" i="1"/>
  <c r="G322" i="1"/>
  <c r="J348" i="1"/>
  <c r="I356" i="1"/>
  <c r="K334" i="1"/>
  <c r="L334" i="1" s="1"/>
  <c r="F334" i="1"/>
  <c r="E342" i="1"/>
  <c r="E349" i="1"/>
  <c r="K341" i="1"/>
  <c r="L341" i="1" s="1"/>
  <c r="F341" i="1"/>
  <c r="G295" i="1"/>
  <c r="H287" i="1"/>
  <c r="K287" i="1"/>
  <c r="L287" i="1" s="1"/>
  <c r="J314" i="1" l="1"/>
  <c r="I322" i="1"/>
  <c r="J321" i="1"/>
  <c r="I329" i="1"/>
  <c r="J322" i="2"/>
  <c r="I330" i="2"/>
  <c r="J329" i="2"/>
  <c r="I337" i="2"/>
  <c r="E337" i="2"/>
  <c r="K329" i="2"/>
  <c r="L329" i="2" s="1"/>
  <c r="F329" i="2"/>
  <c r="G301" i="2"/>
  <c r="H293" i="2"/>
  <c r="H299" i="2"/>
  <c r="G307" i="2"/>
  <c r="K299" i="2"/>
  <c r="L299" i="2" s="1"/>
  <c r="F286" i="2"/>
  <c r="E294" i="2"/>
  <c r="K286" i="2"/>
  <c r="L286" i="2" s="1"/>
  <c r="H295" i="2"/>
  <c r="G303" i="2"/>
  <c r="K295" i="2"/>
  <c r="L295" i="2" s="1"/>
  <c r="J303" i="2"/>
  <c r="I311" i="2"/>
  <c r="F322" i="2"/>
  <c r="E330" i="2"/>
  <c r="K322" i="2"/>
  <c r="L322" i="2" s="1"/>
  <c r="J286" i="2"/>
  <c r="I294" i="2"/>
  <c r="J293" i="2"/>
  <c r="I301" i="2"/>
  <c r="H329" i="2"/>
  <c r="G337" i="2"/>
  <c r="G294" i="2"/>
  <c r="H286" i="2"/>
  <c r="H288" i="2"/>
  <c r="G296" i="2"/>
  <c r="K288" i="2"/>
  <c r="L288" i="2" s="1"/>
  <c r="H292" i="2"/>
  <c r="G300" i="2"/>
  <c r="K292" i="2"/>
  <c r="L292" i="2" s="1"/>
  <c r="F293" i="2"/>
  <c r="E301" i="2"/>
  <c r="K293" i="2"/>
  <c r="L293" i="2" s="1"/>
  <c r="J296" i="2"/>
  <c r="I304" i="2"/>
  <c r="G330" i="2"/>
  <c r="H322" i="2"/>
  <c r="K322" i="1"/>
  <c r="L322" i="1" s="1"/>
  <c r="F322" i="1"/>
  <c r="E330" i="1"/>
  <c r="F329" i="1"/>
  <c r="E337" i="1"/>
  <c r="H348" i="1"/>
  <c r="G356" i="1"/>
  <c r="K348" i="1"/>
  <c r="L348" i="1" s="1"/>
  <c r="H350" i="1"/>
  <c r="H349" i="1"/>
  <c r="H329" i="1"/>
  <c r="G337" i="1"/>
  <c r="J356" i="1"/>
  <c r="J349" i="1"/>
  <c r="K342" i="1"/>
  <c r="L342" i="1" s="1"/>
  <c r="E350" i="1"/>
  <c r="F342" i="1"/>
  <c r="H295" i="1"/>
  <c r="G303" i="1"/>
  <c r="K295" i="1"/>
  <c r="L295" i="1" s="1"/>
  <c r="H288" i="1"/>
  <c r="G296" i="1"/>
  <c r="K288" i="1"/>
  <c r="L288" i="1" s="1"/>
  <c r="K349" i="1"/>
  <c r="L349" i="1" s="1"/>
  <c r="F349" i="1"/>
  <c r="I304" i="1"/>
  <c r="J296" i="1"/>
  <c r="G330" i="1"/>
  <c r="H322" i="1"/>
  <c r="J303" i="1"/>
  <c r="I311" i="1"/>
  <c r="I330" i="1" l="1"/>
  <c r="J322" i="1"/>
  <c r="I337" i="1"/>
  <c r="J329" i="1"/>
  <c r="K329" i="1"/>
  <c r="L329" i="1" s="1"/>
  <c r="H294" i="2"/>
  <c r="G302" i="2"/>
  <c r="F330" i="2"/>
  <c r="E338" i="2"/>
  <c r="K330" i="2"/>
  <c r="L330" i="2" s="1"/>
  <c r="F294" i="2"/>
  <c r="E302" i="2"/>
  <c r="K294" i="2"/>
  <c r="L294" i="2" s="1"/>
  <c r="H337" i="2"/>
  <c r="K337" i="2"/>
  <c r="L337" i="2" s="1"/>
  <c r="F337" i="2"/>
  <c r="G308" i="2"/>
  <c r="H300" i="2"/>
  <c r="K300" i="2"/>
  <c r="L300" i="2" s="1"/>
  <c r="I319" i="2"/>
  <c r="J311" i="2"/>
  <c r="J337" i="2"/>
  <c r="E309" i="2"/>
  <c r="F301" i="2"/>
  <c r="K301" i="2"/>
  <c r="L301" i="2" s="1"/>
  <c r="G338" i="2"/>
  <c r="H330" i="2"/>
  <c r="I309" i="2"/>
  <c r="J301" i="2"/>
  <c r="G315" i="2"/>
  <c r="H307" i="2"/>
  <c r="K307" i="2"/>
  <c r="L307" i="2" s="1"/>
  <c r="G309" i="2"/>
  <c r="H301" i="2"/>
  <c r="I312" i="2"/>
  <c r="J304" i="2"/>
  <c r="J330" i="2"/>
  <c r="I338" i="2"/>
  <c r="H296" i="2"/>
  <c r="G304" i="2"/>
  <c r="K296" i="2"/>
  <c r="L296" i="2" s="1"/>
  <c r="I302" i="2"/>
  <c r="J294" i="2"/>
  <c r="G311" i="2"/>
  <c r="H303" i="2"/>
  <c r="K303" i="2"/>
  <c r="L303" i="2" s="1"/>
  <c r="H303" i="1"/>
  <c r="G311" i="1"/>
  <c r="K303" i="1"/>
  <c r="L303" i="1" s="1"/>
  <c r="H296" i="1"/>
  <c r="G304" i="1"/>
  <c r="K296" i="1"/>
  <c r="L296" i="1" s="1"/>
  <c r="H330" i="1"/>
  <c r="G338" i="1"/>
  <c r="E353" i="1"/>
  <c r="F337" i="1"/>
  <c r="J311" i="1"/>
  <c r="I319" i="1"/>
  <c r="H337" i="1"/>
  <c r="G353" i="1"/>
  <c r="K330" i="1"/>
  <c r="L330" i="1" s="1"/>
  <c r="E338" i="1"/>
  <c r="F330" i="1"/>
  <c r="H356" i="1"/>
  <c r="K356" i="1"/>
  <c r="L356" i="1" s="1"/>
  <c r="J304" i="1"/>
  <c r="I312" i="1"/>
  <c r="F350" i="1"/>
  <c r="K350" i="1"/>
  <c r="L350" i="1" s="1"/>
  <c r="I353" i="1" l="1"/>
  <c r="J353" i="1" s="1"/>
  <c r="J337" i="1"/>
  <c r="K337" i="1"/>
  <c r="L337" i="1" s="1"/>
  <c r="I338" i="1"/>
  <c r="J330" i="1"/>
  <c r="I310" i="2"/>
  <c r="J302" i="2"/>
  <c r="F338" i="2"/>
  <c r="K338" i="2"/>
  <c r="L338" i="2" s="1"/>
  <c r="H309" i="2"/>
  <c r="G317" i="2"/>
  <c r="E310" i="2"/>
  <c r="F302" i="2"/>
  <c r="K302" i="2"/>
  <c r="L302" i="2" s="1"/>
  <c r="G312" i="2"/>
  <c r="H304" i="2"/>
  <c r="K304" i="2"/>
  <c r="L304" i="2" s="1"/>
  <c r="G316" i="2"/>
  <c r="H308" i="2"/>
  <c r="K308" i="2"/>
  <c r="L308" i="2" s="1"/>
  <c r="G323" i="2"/>
  <c r="H315" i="2"/>
  <c r="K315" i="2"/>
  <c r="L315" i="2" s="1"/>
  <c r="G319" i="2"/>
  <c r="H311" i="2"/>
  <c r="K311" i="2"/>
  <c r="L311" i="2" s="1"/>
  <c r="I317" i="2"/>
  <c r="J309" i="2"/>
  <c r="G310" i="2"/>
  <c r="H302" i="2"/>
  <c r="H338" i="2"/>
  <c r="E317" i="2"/>
  <c r="F309" i="2"/>
  <c r="K309" i="2"/>
  <c r="L309" i="2" s="1"/>
  <c r="J338" i="2"/>
  <c r="I320" i="2"/>
  <c r="J312" i="2"/>
  <c r="I327" i="2"/>
  <c r="J319" i="2"/>
  <c r="H304" i="1"/>
  <c r="G312" i="1"/>
  <c r="K304" i="1"/>
  <c r="L304" i="1" s="1"/>
  <c r="H353" i="1"/>
  <c r="K353" i="1"/>
  <c r="L353" i="1" s="1"/>
  <c r="F353" i="1"/>
  <c r="G354" i="1"/>
  <c r="G346" i="1"/>
  <c r="H338" i="1"/>
  <c r="H311" i="1"/>
  <c r="G319" i="1"/>
  <c r="K311" i="1"/>
  <c r="L311" i="1" s="1"/>
  <c r="J312" i="1"/>
  <c r="I320" i="1"/>
  <c r="E354" i="1"/>
  <c r="F338" i="1"/>
  <c r="J319" i="1"/>
  <c r="I327" i="1"/>
  <c r="J338" i="1" l="1"/>
  <c r="I354" i="1"/>
  <c r="J354" i="1" s="1"/>
  <c r="K338" i="1"/>
  <c r="L338" i="1" s="1"/>
  <c r="E325" i="2"/>
  <c r="K317" i="2"/>
  <c r="L317" i="2" s="1"/>
  <c r="F317" i="2"/>
  <c r="H319" i="2"/>
  <c r="G327" i="2"/>
  <c r="K319" i="2"/>
  <c r="L319" i="2" s="1"/>
  <c r="G318" i="2"/>
  <c r="H310" i="2"/>
  <c r="H323" i="2"/>
  <c r="G331" i="2"/>
  <c r="K323" i="2"/>
  <c r="L323" i="2" s="1"/>
  <c r="H316" i="2"/>
  <c r="G324" i="2"/>
  <c r="K316" i="2"/>
  <c r="L316" i="2" s="1"/>
  <c r="I335" i="2"/>
  <c r="J327" i="2"/>
  <c r="J320" i="2"/>
  <c r="I328" i="2"/>
  <c r="E318" i="2"/>
  <c r="K310" i="2"/>
  <c r="L310" i="2" s="1"/>
  <c r="F310" i="2"/>
  <c r="H312" i="2"/>
  <c r="G320" i="2"/>
  <c r="K312" i="2"/>
  <c r="L312" i="2" s="1"/>
  <c r="J317" i="2"/>
  <c r="I325" i="2"/>
  <c r="H317" i="2"/>
  <c r="G325" i="2"/>
  <c r="J310" i="2"/>
  <c r="I318" i="2"/>
  <c r="G320" i="1"/>
  <c r="H312" i="1"/>
  <c r="K312" i="1"/>
  <c r="L312" i="1" s="1"/>
  <c r="F354" i="1"/>
  <c r="K354" i="1"/>
  <c r="L354" i="1" s="1"/>
  <c r="K346" i="1"/>
  <c r="L346" i="1" s="1"/>
  <c r="H346" i="1"/>
  <c r="J327" i="1"/>
  <c r="I335" i="1"/>
  <c r="H354" i="1"/>
  <c r="I328" i="1"/>
  <c r="J320" i="1"/>
  <c r="G327" i="1"/>
  <c r="H319" i="1"/>
  <c r="K319" i="1"/>
  <c r="L319" i="1" s="1"/>
  <c r="G326" i="2" l="1"/>
  <c r="H318" i="2"/>
  <c r="J318" i="2"/>
  <c r="I326" i="2"/>
  <c r="J325" i="2"/>
  <c r="I333" i="2"/>
  <c r="I343" i="2"/>
  <c r="J335" i="2"/>
  <c r="F318" i="2"/>
  <c r="E326" i="2"/>
  <c r="K318" i="2"/>
  <c r="L318" i="2" s="1"/>
  <c r="H324" i="2"/>
  <c r="G332" i="2"/>
  <c r="K324" i="2"/>
  <c r="L324" i="2" s="1"/>
  <c r="H327" i="2"/>
  <c r="G335" i="2"/>
  <c r="K327" i="2"/>
  <c r="L327" i="2" s="1"/>
  <c r="J328" i="2"/>
  <c r="I336" i="2"/>
  <c r="H331" i="2"/>
  <c r="G339" i="2"/>
  <c r="K331" i="2"/>
  <c r="L331" i="2" s="1"/>
  <c r="H320" i="2"/>
  <c r="G328" i="2"/>
  <c r="K320" i="2"/>
  <c r="L320" i="2" s="1"/>
  <c r="H325" i="2"/>
  <c r="G333" i="2"/>
  <c r="E333" i="2"/>
  <c r="K325" i="2"/>
  <c r="L325" i="2" s="1"/>
  <c r="F325" i="2"/>
  <c r="F358" i="1"/>
  <c r="E358" i="1"/>
  <c r="I336" i="1"/>
  <c r="J328" i="1"/>
  <c r="G335" i="1"/>
  <c r="H327" i="1"/>
  <c r="K327" i="1"/>
  <c r="L327" i="1" s="1"/>
  <c r="I343" i="1"/>
  <c r="J335" i="1"/>
  <c r="G328" i="1"/>
  <c r="H320" i="1"/>
  <c r="K320" i="1"/>
  <c r="J343" i="2" l="1"/>
  <c r="E341" i="2"/>
  <c r="K333" i="2"/>
  <c r="L333" i="2" s="1"/>
  <c r="F333" i="2"/>
  <c r="H339" i="2"/>
  <c r="G347" i="2"/>
  <c r="K339" i="2"/>
  <c r="L339" i="2" s="1"/>
  <c r="J333" i="2"/>
  <c r="I341" i="2"/>
  <c r="J336" i="2"/>
  <c r="I344" i="2"/>
  <c r="H335" i="2"/>
  <c r="G343" i="2"/>
  <c r="K335" i="2"/>
  <c r="L335" i="2" s="1"/>
  <c r="H332" i="2"/>
  <c r="G340" i="2"/>
  <c r="K332" i="2"/>
  <c r="L332" i="2" s="1"/>
  <c r="H333" i="2"/>
  <c r="G341" i="2"/>
  <c r="J326" i="2"/>
  <c r="I334" i="2"/>
  <c r="F326" i="2"/>
  <c r="E334" i="2"/>
  <c r="K326" i="2"/>
  <c r="L326" i="2" s="1"/>
  <c r="H328" i="2"/>
  <c r="G336" i="2"/>
  <c r="K328" i="2"/>
  <c r="L328" i="2" s="1"/>
  <c r="G334" i="2"/>
  <c r="H326" i="2"/>
  <c r="L320" i="1"/>
  <c r="I344" i="1"/>
  <c r="J336" i="1"/>
  <c r="G336" i="1"/>
  <c r="H328" i="1"/>
  <c r="K328" i="1"/>
  <c r="L328" i="1" s="1"/>
  <c r="G343" i="1"/>
  <c r="H335" i="1"/>
  <c r="K335" i="1"/>
  <c r="L335" i="1" s="1"/>
  <c r="I351" i="1"/>
  <c r="J343" i="1"/>
  <c r="H347" i="2" l="1"/>
  <c r="K347" i="2"/>
  <c r="L347" i="2" s="1"/>
  <c r="J344" i="2"/>
  <c r="K341" i="2"/>
  <c r="L341" i="2" s="1"/>
  <c r="F341" i="2"/>
  <c r="G342" i="2"/>
  <c r="H334" i="2"/>
  <c r="J334" i="2"/>
  <c r="I342" i="2"/>
  <c r="H343" i="2"/>
  <c r="K343" i="2"/>
  <c r="L343" i="2" s="1"/>
  <c r="H336" i="2"/>
  <c r="G344" i="2"/>
  <c r="K336" i="2"/>
  <c r="L336" i="2" s="1"/>
  <c r="H341" i="2"/>
  <c r="J341" i="2"/>
  <c r="F334" i="2"/>
  <c r="E342" i="2"/>
  <c r="K334" i="2"/>
  <c r="L334" i="2" s="1"/>
  <c r="G348" i="2"/>
  <c r="H340" i="2"/>
  <c r="K340" i="2"/>
  <c r="L340" i="2" s="1"/>
  <c r="G351" i="1"/>
  <c r="H343" i="1"/>
  <c r="K343" i="1"/>
  <c r="L343" i="1" s="1"/>
  <c r="H336" i="1"/>
  <c r="G344" i="1"/>
  <c r="K336" i="1"/>
  <c r="J351" i="1"/>
  <c r="I352" i="1"/>
  <c r="J344" i="1"/>
  <c r="J342" i="2" l="1"/>
  <c r="J350" i="2" s="1"/>
  <c r="I350" i="2"/>
  <c r="H348" i="2"/>
  <c r="K348" i="2"/>
  <c r="L348" i="2" s="1"/>
  <c r="F342" i="2"/>
  <c r="K342" i="2"/>
  <c r="L342" i="2" s="1"/>
  <c r="E350" i="2"/>
  <c r="H344" i="2"/>
  <c r="K344" i="2"/>
  <c r="L344" i="2" s="1"/>
  <c r="H342" i="2"/>
  <c r="L336" i="1"/>
  <c r="H344" i="1"/>
  <c r="G352" i="1"/>
  <c r="K344" i="1"/>
  <c r="L344" i="1" s="1"/>
  <c r="J352" i="1"/>
  <c r="J358" i="1"/>
  <c r="I358" i="1"/>
  <c r="H351" i="1"/>
  <c r="K351" i="1"/>
  <c r="L351" i="1" s="1"/>
  <c r="H350" i="2" l="1"/>
  <c r="G350" i="2"/>
  <c r="F350" i="2"/>
  <c r="H352" i="1"/>
  <c r="K352" i="1"/>
  <c r="G358" i="1"/>
  <c r="L350" i="2" l="1"/>
  <c r="K350" i="2"/>
  <c r="L352" i="1"/>
  <c r="K358" i="1"/>
  <c r="H358" i="1"/>
  <c r="L358" i="1"/>
</calcChain>
</file>

<file path=xl/sharedStrings.xml><?xml version="1.0" encoding="utf-8"?>
<sst xmlns="http://schemas.openxmlformats.org/spreadsheetml/2006/main" count="135" uniqueCount="73">
  <si>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</si>
  <si>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</si>
  <si>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</si>
  <si>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</si>
  <si>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</si>
  <si>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</si>
  <si>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</si>
  <si>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</si>
  <si>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</si>
  <si>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</si>
  <si>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</si>
  <si>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</si>
  <si>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</si>
  <si>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</si>
  <si>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</si>
  <si>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Tower</t>
  </si>
  <si>
    <t xml:space="preserve">Flat No </t>
  </si>
  <si>
    <t>Unit Type</t>
  </si>
  <si>
    <t>RERA Net Carpet Area</t>
  </si>
  <si>
    <t>Exclusive Area (Utility)</t>
  </si>
  <si>
    <t>Exclusive Area (Balcony)</t>
  </si>
  <si>
    <t>Total Area 
(RERA + Exclusive)</t>
  </si>
  <si>
    <t>Floor</t>
  </si>
  <si>
    <t>Facing - Door While Exit</t>
  </si>
  <si>
    <t>View</t>
  </si>
  <si>
    <t>Remarks</t>
  </si>
  <si>
    <t>sq. m.</t>
  </si>
  <si>
    <t>sq. ft.</t>
  </si>
  <si>
    <t>Tower 2</t>
  </si>
  <si>
    <t>Parking</t>
  </si>
  <si>
    <t>South</t>
  </si>
  <si>
    <t>Podium Garden /National park hill</t>
  </si>
  <si>
    <t>Void</t>
  </si>
  <si>
    <t>West</t>
  </si>
  <si>
    <t>City / Creek</t>
  </si>
  <si>
    <t>3 BHK Luxe</t>
  </si>
  <si>
    <t>North</t>
  </si>
  <si>
    <t>2 BHK</t>
  </si>
  <si>
    <t>East</t>
  </si>
  <si>
    <t>National park hill / Podium Garden</t>
  </si>
  <si>
    <t>2 BHK Luxe</t>
  </si>
  <si>
    <t>REFUGE</t>
  </si>
  <si>
    <t>Stilt</t>
  </si>
  <si>
    <t>Entrance lobby</t>
  </si>
  <si>
    <t>3 BHK Premium</t>
  </si>
  <si>
    <t>2 BHK Premium</t>
  </si>
  <si>
    <t>2 BHK Luxe-1</t>
  </si>
  <si>
    <t>2 BHK Premium-1</t>
  </si>
  <si>
    <t>3 BHK</t>
  </si>
  <si>
    <t>TOTAL</t>
  </si>
  <si>
    <t>Tower 3</t>
  </si>
  <si>
    <t>Podium Garden / National park hill</t>
  </si>
  <si>
    <t>2 BHK Smart</t>
  </si>
  <si>
    <t>2 BHK Compact</t>
  </si>
  <si>
    <t xml:space="preserve">National park hill </t>
  </si>
  <si>
    <t>2 BHK Compact-1</t>
  </si>
  <si>
    <t xml:space="preserve">2 BHK </t>
  </si>
  <si>
    <t>Typology</t>
  </si>
  <si>
    <t xml:space="preserve">Area Range </t>
  </si>
  <si>
    <t>(Sqft)</t>
  </si>
  <si>
    <t>Anchor Price</t>
  </si>
  <si>
    <t>(in Cr.)</t>
  </si>
  <si>
    <t xml:space="preserve">Benefit </t>
  </si>
  <si>
    <t xml:space="preserve">Sourcing Price </t>
  </si>
  <si>
    <t>Upto 650</t>
  </si>
  <si>
    <t>1.65 ++</t>
  </si>
  <si>
    <t>1.62 ++</t>
  </si>
  <si>
    <t>700+</t>
  </si>
  <si>
    <t>1.86 ++</t>
  </si>
  <si>
    <t>1.82 ++</t>
  </si>
  <si>
    <t>900+</t>
  </si>
  <si>
    <t>2.60 ++</t>
  </si>
  <si>
    <t>2.55 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</si>
</sst>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2">
    <font>
      <sz val="11"/>
      <color indexed="8"/>
      <name val="Calibri"/>
      <family val="2"/>
      <charset val="134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  <charset val="134"/>
    </font>
    <font>
      <sz val="11"/>
      <name val="Calibri"/>
      <family val="2"/>
      <charset val="134"/>
    </font>
    <font>
      <sz val="10"/>
      <color rgb="FFFF0000"/>
      <name val="Calibri"/>
      <family val="2"/>
      <charset val="134"/>
      <scheme val="minor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64" fontId="1" fillId="0" borderId="0" applyFont="0" applyFill="0" applyBorder="0" applyAlignment="0" applyProtection="0"/>
    <xf numFmtId="0" fontId="4" fillId="0" borderId="0"/>
    <xf numFmtId="164" fontId="20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5" fillId="3" borderId="0" xfId="2" applyFont="1" applyFill="1"/>
    <xf numFmtId="0" fontId="4" fillId="3" borderId="0" xfId="2" applyFill="1"/>
    <xf numFmtId="0" fontId="6" fillId="4" borderId="1" xfId="2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7" fillId="4" borderId="2" xfId="1" quotePrefix="1" applyFont="1" applyFill="1" applyBorder="1" applyAlignment="1">
      <alignment horizontal="center"/>
    </xf>
    <xf numFmtId="165" fontId="8" fillId="4" borderId="2" xfId="1" applyNumberFormat="1" applyFont="1" applyFill="1" applyBorder="1" applyAlignment="1">
      <alignment horizontal="center"/>
    </xf>
    <xf numFmtId="164" fontId="9" fillId="4" borderId="2" xfId="1" applyFont="1" applyFill="1" applyBorder="1" applyAlignment="1">
      <alignment horizontal="center"/>
    </xf>
    <xf numFmtId="165" fontId="9" fillId="4" borderId="2" xfId="1" applyNumberFormat="1" applyFont="1" applyFill="1" applyBorder="1" applyAlignment="1">
      <alignment horizontal="center"/>
    </xf>
    <xf numFmtId="164" fontId="8" fillId="4" borderId="2" xfId="1" applyFont="1" applyFill="1" applyBorder="1" applyAlignment="1">
      <alignment horizontal="center"/>
    </xf>
    <xf numFmtId="164" fontId="10" fillId="4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164" fontId="7" fillId="4" borderId="0" xfId="1" quotePrefix="1" applyFont="1" applyFill="1" applyBorder="1" applyAlignment="1">
      <alignment horizontal="center"/>
    </xf>
    <xf numFmtId="165" fontId="8" fillId="4" borderId="0" xfId="1" applyNumberFormat="1" applyFont="1" applyFill="1" applyBorder="1" applyAlignment="1">
      <alignment horizontal="center"/>
    </xf>
    <xf numFmtId="164" fontId="9" fillId="4" borderId="0" xfId="1" applyFont="1" applyFill="1" applyBorder="1" applyAlignment="1">
      <alignment horizontal="center"/>
    </xf>
    <xf numFmtId="164" fontId="8" fillId="4" borderId="0" xfId="1" applyFont="1" applyFill="1" applyBorder="1" applyAlignment="1">
      <alignment horizontal="center"/>
    </xf>
    <xf numFmtId="164" fontId="10" fillId="4" borderId="0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165" fontId="9" fillId="4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11" fillId="4" borderId="0" xfId="1" quotePrefix="1" applyFont="1" applyFill="1" applyBorder="1" applyAlignment="1">
      <alignment horizontal="center"/>
    </xf>
    <xf numFmtId="0" fontId="10" fillId="0" borderId="4" xfId="2" applyFont="1" applyBorder="1" applyAlignment="1">
      <alignment horizontal="center"/>
    </xf>
    <xf numFmtId="164" fontId="6" fillId="0" borderId="0" xfId="1" quotePrefix="1" applyFont="1" applyFill="1" applyBorder="1" applyAlignment="1">
      <alignment horizontal="right"/>
    </xf>
    <xf numFmtId="164" fontId="8" fillId="0" borderId="0" xfId="1" applyFont="1" applyFill="1" applyBorder="1" applyAlignment="1">
      <alignment horizontal="right"/>
    </xf>
    <xf numFmtId="164" fontId="12" fillId="0" borderId="0" xfId="1" applyFont="1" applyFill="1" applyBorder="1" applyAlignment="1">
      <alignment horizontal="right"/>
    </xf>
    <xf numFmtId="164" fontId="10" fillId="0" borderId="0" xfId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164" fontId="9" fillId="0" borderId="0" xfId="1" applyFont="1" applyFill="1" applyBorder="1" applyAlignment="1">
      <alignment horizontal="right"/>
    </xf>
    <xf numFmtId="164" fontId="7" fillId="0" borderId="0" xfId="1" quotePrefix="1" applyFont="1" applyFill="1" applyBorder="1" applyAlignment="1">
      <alignment horizontal="right"/>
    </xf>
    <xf numFmtId="0" fontId="10" fillId="4" borderId="6" xfId="2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164" fontId="11" fillId="4" borderId="7" xfId="1" quotePrefix="1" applyFont="1" applyFill="1" applyBorder="1" applyAlignment="1">
      <alignment horizontal="center"/>
    </xf>
    <xf numFmtId="164" fontId="8" fillId="4" borderId="7" xfId="1" applyFont="1" applyFill="1" applyBorder="1" applyAlignment="1">
      <alignment horizontal="center"/>
    </xf>
    <xf numFmtId="164" fontId="10" fillId="4" borderId="7" xfId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7" fillId="4" borderId="0" xfId="1" quotePrefix="1" applyFont="1" applyFill="1" applyBorder="1" applyAlignment="1">
      <alignment horizontal="right"/>
    </xf>
    <xf numFmtId="164" fontId="8" fillId="4" borderId="0" xfId="1" applyFont="1" applyFill="1" applyBorder="1" applyAlignment="1">
      <alignment horizontal="right"/>
    </xf>
    <xf numFmtId="164" fontId="9" fillId="4" borderId="0" xfId="1" applyFont="1" applyFill="1" applyBorder="1" applyAlignment="1">
      <alignment horizontal="right"/>
    </xf>
    <xf numFmtId="0" fontId="14" fillId="4" borderId="0" xfId="0" applyFont="1" applyFill="1" applyAlignment="1">
      <alignment horizontal="right"/>
    </xf>
    <xf numFmtId="164" fontId="10" fillId="4" borderId="0" xfId="1" applyFont="1" applyFill="1" applyBorder="1" applyAlignment="1">
      <alignment horizontal="right"/>
    </xf>
    <xf numFmtId="165" fontId="8" fillId="4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7" fillId="4" borderId="2" xfId="1" quotePrefix="1" applyFont="1" applyFill="1" applyBorder="1" applyAlignment="1">
      <alignment horizontal="right"/>
    </xf>
    <xf numFmtId="164" fontId="8" fillId="4" borderId="2" xfId="1" applyFont="1" applyFill="1" applyBorder="1" applyAlignment="1">
      <alignment horizontal="right"/>
    </xf>
    <xf numFmtId="0" fontId="14" fillId="4" borderId="2" xfId="0" applyFont="1" applyFill="1" applyBorder="1" applyAlignment="1">
      <alignment horizontal="right"/>
    </xf>
    <xf numFmtId="164" fontId="10" fillId="4" borderId="2" xfId="1" applyFont="1" applyFill="1" applyBorder="1" applyAlignment="1">
      <alignment horizontal="right"/>
    </xf>
    <xf numFmtId="165" fontId="8" fillId="4" borderId="2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164" fontId="7" fillId="5" borderId="0" xfId="1" quotePrefix="1" applyFont="1" applyFill="1" applyBorder="1" applyAlignment="1">
      <alignment horizontal="right"/>
    </xf>
    <xf numFmtId="164" fontId="8" fillId="5" borderId="0" xfId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4" fontId="10" fillId="5" borderId="0" xfId="1" applyFont="1" applyFill="1" applyBorder="1" applyAlignment="1">
      <alignment horizontal="right"/>
    </xf>
    <xf numFmtId="165" fontId="8" fillId="5" borderId="0" xfId="1" applyNumberFormat="1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16" fillId="5" borderId="0" xfId="0" applyFont="1" applyFill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164" fontId="7" fillId="4" borderId="7" xfId="1" quotePrefix="1" applyFont="1" applyFill="1" applyBorder="1" applyAlignment="1">
      <alignment horizontal="right"/>
    </xf>
    <xf numFmtId="164" fontId="8" fillId="4" borderId="7" xfId="1" applyFont="1" applyFill="1" applyBorder="1" applyAlignment="1">
      <alignment horizontal="right"/>
    </xf>
    <xf numFmtId="0" fontId="14" fillId="4" borderId="7" xfId="0" applyFont="1" applyFill="1" applyBorder="1" applyAlignment="1">
      <alignment horizontal="right"/>
    </xf>
    <xf numFmtId="164" fontId="10" fillId="4" borderId="7" xfId="1" applyFont="1" applyFill="1" applyBorder="1" applyAlignment="1">
      <alignment horizontal="right"/>
    </xf>
    <xf numFmtId="165" fontId="8" fillId="4" borderId="7" xfId="1" applyNumberFormat="1" applyFont="1" applyFill="1" applyBorder="1" applyAlignment="1">
      <alignment horizontal="right"/>
    </xf>
    <xf numFmtId="164" fontId="17" fillId="0" borderId="0" xfId="1" quotePrefix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0" fillId="0" borderId="2" xfId="1" quotePrefix="1" applyFont="1" applyFill="1" applyBorder="1" applyAlignment="1">
      <alignment horizontal="right"/>
    </xf>
    <xf numFmtId="164" fontId="8" fillId="0" borderId="2" xfId="1" applyFont="1" applyFill="1" applyBorder="1" applyAlignment="1">
      <alignment horizontal="right"/>
    </xf>
    <xf numFmtId="164" fontId="10" fillId="0" borderId="2" xfId="1" applyFont="1" applyFill="1" applyBorder="1" applyAlignment="1">
      <alignment horizontal="right"/>
    </xf>
    <xf numFmtId="165" fontId="8" fillId="0" borderId="2" xfId="1" applyNumberFormat="1" applyFont="1" applyFill="1" applyBorder="1" applyAlignment="1">
      <alignment horizontal="right"/>
    </xf>
    <xf numFmtId="164" fontId="10" fillId="0" borderId="0" xfId="1" quotePrefix="1" applyFont="1" applyFill="1" applyBorder="1" applyAlignment="1">
      <alignment horizontal="right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4" fontId="10" fillId="0" borderId="7" xfId="1" quotePrefix="1" applyFont="1" applyFill="1" applyBorder="1" applyAlignment="1">
      <alignment horizontal="right"/>
    </xf>
    <xf numFmtId="164" fontId="8" fillId="0" borderId="7" xfId="1" applyFont="1" applyFill="1" applyBorder="1" applyAlignment="1">
      <alignment horizontal="right"/>
    </xf>
    <xf numFmtId="164" fontId="10" fillId="0" borderId="7" xfId="1" applyFont="1" applyFill="1" applyBorder="1" applyAlignment="1">
      <alignment horizontal="right"/>
    </xf>
    <xf numFmtId="165" fontId="8" fillId="0" borderId="7" xfId="1" applyNumberFormat="1" applyFont="1" applyFill="1" applyBorder="1" applyAlignment="1">
      <alignment horizontal="right"/>
    </xf>
    <xf numFmtId="164" fontId="7" fillId="0" borderId="2" xfId="1" quotePrefix="1" applyFont="1" applyFill="1" applyBorder="1" applyAlignment="1">
      <alignment horizontal="right"/>
    </xf>
    <xf numFmtId="0" fontId="13" fillId="5" borderId="4" xfId="0" applyFont="1" applyFill="1" applyBorder="1" applyAlignment="1">
      <alignment horizontal="center"/>
    </xf>
    <xf numFmtId="164" fontId="7" fillId="0" borderId="7" xfId="1" quotePrefix="1" applyFont="1" applyFill="1" applyBorder="1" applyAlignment="1">
      <alignment horizontal="right"/>
    </xf>
    <xf numFmtId="164" fontId="7" fillId="0" borderId="0" xfId="1" quotePrefix="1" applyFont="1" applyFill="1" applyBorder="1" applyAlignment="1">
      <alignment horizontal="center"/>
    </xf>
    <xf numFmtId="164" fontId="10" fillId="0" borderId="0" xfId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5" fontId="19" fillId="0" borderId="10" xfId="1" quotePrefix="1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2" fillId="2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5" fillId="3" borderId="0" xfId="2" applyFont="1" applyFill="1" applyAlignment="1">
      <alignment horizontal="left"/>
    </xf>
    <xf numFmtId="0" fontId="6" fillId="4" borderId="0" xfId="2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8" fillId="4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4" borderId="0" xfId="2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left"/>
    </xf>
    <xf numFmtId="2" fontId="8" fillId="0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0" fontId="0" fillId="4" borderId="0" xfId="0" applyFill="1" applyAlignment="1">
      <alignment horizontal="left"/>
    </xf>
    <xf numFmtId="0" fontId="8" fillId="4" borderId="0" xfId="1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4" borderId="0" xfId="1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2" fontId="8" fillId="4" borderId="2" xfId="1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2" fontId="8" fillId="0" borderId="7" xfId="1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5" fillId="5" borderId="0" xfId="0" applyFont="1" applyFill="1" applyAlignment="1">
      <alignment horizontal="left"/>
    </xf>
    <xf numFmtId="2" fontId="8" fillId="5" borderId="0" xfId="1" applyNumberFormat="1" applyFont="1" applyFill="1" applyBorder="1" applyAlignment="1">
      <alignment horizontal="right"/>
    </xf>
    <xf numFmtId="0" fontId="16" fillId="5" borderId="0" xfId="0" applyFont="1" applyFill="1" applyAlignment="1">
      <alignment horizontal="left"/>
    </xf>
    <xf numFmtId="0" fontId="8" fillId="5" borderId="0" xfId="1" applyNumberFormat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2" fontId="8" fillId="0" borderId="2" xfId="1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164" fontId="14" fillId="0" borderId="0" xfId="0" applyNumberFormat="1" applyFont="1" applyAlignment="1">
      <alignment horizontal="right"/>
    </xf>
    <xf numFmtId="164" fontId="14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8" fillId="0" borderId="0" xfId="1" applyNumberFormat="1" applyFont="1" applyFill="1" applyBorder="1" applyAlignment="1">
      <alignment horizontal="center"/>
    </xf>
    <xf numFmtId="165" fontId="19" fillId="0" borderId="10" xfId="3" quotePrefix="1" applyNumberFormat="1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1" fontId="8" fillId="0" borderId="0" xfId="1" applyNumberFormat="1" applyFont="1" applyFill="1" applyBorder="1" applyAlignment="1">
      <alignment horizontal="right"/>
    </xf>
    <xf numFmtId="1" fontId="8" fillId="0" borderId="2" xfId="1" applyNumberFormat="1" applyFont="1" applyFill="1" applyBorder="1" applyAlignment="1">
      <alignment horizontal="right"/>
    </xf>
    <xf numFmtId="1" fontId="8" fillId="0" borderId="7" xfId="1" applyNumberFormat="1" applyFont="1" applyFill="1" applyBorder="1" applyAlignment="1">
      <alignment horizontal="right"/>
    </xf>
  </cellXfs>
  <cellStyles count="4">
    <cellStyle name="Comma 2" xfId="1" xr:uid="{00000000-0005-0000-0000-000000000000}"/>
    <cellStyle name="Comma 3" xfId="3" xr:uid="{00000000-0005-0000-0000-000001000000}"/>
    <cellStyle name="Normal" xfId="0" builtinId="0"/>
    <cellStyle name="Normal_carpet_area_statement 06.06.11_initial" xfId="2" xr:uid="{00000000-0005-0000-0000-000003000000}"/>
  </cellStyles>
  <dxfs count="412"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732" displayName="Table2732" ref="B1:P356" totalsRowShown="0" headerRowDxfId="158" tableBorderDxfId="157">
  <tableColumns count="15">
    <tableColumn id="1" xr3:uid="{00000000-0010-0000-0000-000001000000}" name="Column1" dataDxfId="156"/>
    <tableColumn id="2" xr3:uid="{00000000-0010-0000-0000-000002000000}" name="Column2" dataDxfId="155"/>
    <tableColumn id="3" xr3:uid="{00000000-0010-0000-0000-000003000000}" name="Column3" dataDxfId="154"/>
    <tableColumn id="4" xr3:uid="{00000000-0010-0000-0000-000004000000}" name="Column4" dataDxfId="153" dataCellStyle="Comma 2"/>
    <tableColumn id="5" xr3:uid="{00000000-0010-0000-0000-000005000000}" name="Column5" dataDxfId="152" dataCellStyle="Comma 2">
      <calculatedColumnFormula>E2*10.764</calculatedColumnFormula>
    </tableColumn>
    <tableColumn id="6" xr3:uid="{00000000-0010-0000-0000-000006000000}" name="Column6" dataDxfId="151" dataCellStyle="Comma 2"/>
    <tableColumn id="7" xr3:uid="{00000000-0010-0000-0000-000007000000}" name="Column7" dataDxfId="150" dataCellStyle="Comma 2">
      <calculatedColumnFormula>G2*10.764</calculatedColumnFormula>
    </tableColumn>
    <tableColumn id="8" xr3:uid="{00000000-0010-0000-0000-000008000000}" name="Column8" dataDxfId="149"/>
    <tableColumn id="9" xr3:uid="{00000000-0010-0000-0000-000009000000}" name="Column9" dataDxfId="148" dataCellStyle="Comma 2">
      <calculatedColumnFormula>I2*10.764</calculatedColumnFormula>
    </tableColumn>
    <tableColumn id="10" xr3:uid="{00000000-0010-0000-0000-00000A000000}" name="Column10" dataDxfId="147" dataCellStyle="Comma 2">
      <calculatedColumnFormula>E2+G2+I2</calculatedColumnFormula>
    </tableColumn>
    <tableColumn id="11" xr3:uid="{00000000-0010-0000-0000-00000B000000}" name="Column11" dataDxfId="146" dataCellStyle="Comma 2">
      <calculatedColumnFormula>K2*10.764</calculatedColumnFormula>
    </tableColumn>
    <tableColumn id="12" xr3:uid="{00000000-0010-0000-0000-00000C000000}" name="Column12" dataDxfId="145"/>
    <tableColumn id="13" xr3:uid="{00000000-0010-0000-0000-00000D000000}" name="Column13" dataDxfId="144"/>
    <tableColumn id="14" xr3:uid="{00000000-0010-0000-0000-00000E000000}" name="Column14" dataDxfId="143"/>
    <tableColumn id="15" xr3:uid="{00000000-0010-0000-0000-00000F000000}" name="Column15" dataDxfId="14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7" displayName="Table27" ref="B1:P348" totalsRowShown="0" headerRowDxfId="16" tableBorderDxfId="15">
  <tableColumns count="15">
    <tableColumn id="1" xr3:uid="{00000000-0010-0000-0100-000001000000}" name="Column1" dataDxfId="14"/>
    <tableColumn id="2" xr3:uid="{00000000-0010-0000-0100-000002000000}" name="Column2" dataDxfId="13"/>
    <tableColumn id="3" xr3:uid="{00000000-0010-0000-0100-000003000000}" name="Column3" dataDxfId="12"/>
    <tableColumn id="4" xr3:uid="{00000000-0010-0000-0100-000004000000}" name="Column4" dataDxfId="11" dataCellStyle="Comma 2"/>
    <tableColumn id="5" xr3:uid="{00000000-0010-0000-0100-000005000000}" name="Column5" dataDxfId="10" dataCellStyle="Comma 2">
      <calculatedColumnFormula>E2*10.764</calculatedColumnFormula>
    </tableColumn>
    <tableColumn id="6" xr3:uid="{00000000-0010-0000-0100-000006000000}" name="Column6" dataDxfId="9" dataCellStyle="Comma 2"/>
    <tableColumn id="7" xr3:uid="{00000000-0010-0000-0100-000007000000}" name="Column7" dataDxfId="8" dataCellStyle="Comma 2">
      <calculatedColumnFormula>G2*10.764</calculatedColumnFormula>
    </tableColumn>
    <tableColumn id="8" xr3:uid="{00000000-0010-0000-0100-000008000000}" name="Column8" dataDxfId="7"/>
    <tableColumn id="9" xr3:uid="{00000000-0010-0000-0100-000009000000}" name="Column9" dataDxfId="6" dataCellStyle="Comma 2">
      <calculatedColumnFormula>I2*10.764</calculatedColumnFormula>
    </tableColumn>
    <tableColumn id="10" xr3:uid="{00000000-0010-0000-0100-00000A000000}" name="Column10" dataDxfId="5" dataCellStyle="Comma 2">
      <calculatedColumnFormula>E2+G2+I2</calculatedColumnFormula>
    </tableColumn>
    <tableColumn id="11" xr3:uid="{00000000-0010-0000-0100-00000B000000}" name="Column11" dataDxfId="4" dataCellStyle="Comma 2">
      <calculatedColumnFormula>K2*10.764</calculatedColumnFormula>
    </tableColumn>
    <tableColumn id="12" xr3:uid="{00000000-0010-0000-0100-00000C000000}" name="Column12" dataDxfId="3"/>
    <tableColumn id="13" xr3:uid="{00000000-0010-0000-0100-00000D000000}" name="Column13" dataDxfId="2"/>
    <tableColumn id="14" xr3:uid="{00000000-0010-0000-0100-00000E000000}" name="Column14" dataDxfId="1"/>
    <tableColumn id="15" xr3:uid="{00000000-0010-0000-0100-00000F000000}" name="Column1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24"/>
  <sheetViews>
    <sheetView tabSelected="1" zoomScale="115" zoomScaleNormal="115" workbookViewId="0">
      <pane xSplit="4" ySplit="3" topLeftCell="E349" activePane="bottomRight" state="frozen"/>
      <selection pane="topRight" activeCell="E1" sqref="E1"/>
      <selection pane="bottomLeft" activeCell="A4" sqref="A4"/>
      <selection pane="bottomRight" activeCell="J301" sqref="J301"/>
    </sheetView>
  </sheetViews>
  <sheetFormatPr defaultColWidth="8.85546875" defaultRowHeight="15"/>
  <cols>
    <col min="1" max="1" width="0" style="4" hidden="1" customWidth="1"/>
    <col min="2" max="2" width="13.42578125" style="4" bestFit="1" customWidth="1"/>
    <col min="3" max="3" width="11.140625" style="4" customWidth="1"/>
    <col min="4" max="4" width="29.85546875" style="4" customWidth="1"/>
    <col min="5" max="5" width="11.140625" style="4" customWidth="1"/>
    <col min="6" max="6" width="13" style="4" customWidth="1"/>
    <col min="7" max="10" width="11.140625" style="4" customWidth="1"/>
    <col min="11" max="11" width="12.42578125" style="4" customWidth="1"/>
    <col min="12" max="12" width="13.42578125" style="4" customWidth="1"/>
    <col min="13" max="14" width="12.42578125" style="4" customWidth="1"/>
    <col min="15" max="15" width="37" style="4" customWidth="1"/>
    <col min="16" max="16" width="23.5703125" style="4" customWidth="1"/>
    <col min="17" max="256" width="8.85546875" style="4"/>
    <col min="257" max="257" width="0" style="4" hidden="1" customWidth="1"/>
    <col min="258" max="258" width="13.42578125" style="4" bestFit="1" customWidth="1"/>
    <col min="259" max="259" width="11.140625" style="4" customWidth="1"/>
    <col min="260" max="260" width="29.85546875" style="4" customWidth="1"/>
    <col min="261" max="261" width="11.140625" style="4" customWidth="1"/>
    <col min="262" max="262" width="13" style="4" customWidth="1"/>
    <col min="263" max="266" width="11.140625" style="4" customWidth="1"/>
    <col min="267" max="267" width="12.42578125" style="4" customWidth="1"/>
    <col min="268" max="268" width="13.42578125" style="4" customWidth="1"/>
    <col min="269" max="270" width="12.42578125" style="4" customWidth="1"/>
    <col min="271" max="271" width="37" style="4" customWidth="1"/>
    <col min="272" max="272" width="23.5703125" style="4" customWidth="1"/>
    <col min="273" max="512" width="8.85546875" style="4"/>
    <col min="513" max="513" width="0" style="4" hidden="1" customWidth="1"/>
    <col min="514" max="514" width="13.42578125" style="4" bestFit="1" customWidth="1"/>
    <col min="515" max="515" width="11.140625" style="4" customWidth="1"/>
    <col min="516" max="516" width="29.85546875" style="4" customWidth="1"/>
    <col min="517" max="517" width="11.140625" style="4" customWidth="1"/>
    <col min="518" max="518" width="13" style="4" customWidth="1"/>
    <col min="519" max="522" width="11.140625" style="4" customWidth="1"/>
    <col min="523" max="523" width="12.42578125" style="4" customWidth="1"/>
    <col min="524" max="524" width="13.42578125" style="4" customWidth="1"/>
    <col min="525" max="526" width="12.42578125" style="4" customWidth="1"/>
    <col min="527" max="527" width="37" style="4" customWidth="1"/>
    <col min="528" max="528" width="23.5703125" style="4" customWidth="1"/>
    <col min="529" max="768" width="8.85546875" style="4"/>
    <col min="769" max="769" width="0" style="4" hidden="1" customWidth="1"/>
    <col min="770" max="770" width="13.42578125" style="4" bestFit="1" customWidth="1"/>
    <col min="771" max="771" width="11.140625" style="4" customWidth="1"/>
    <col min="772" max="772" width="29.85546875" style="4" customWidth="1"/>
    <col min="773" max="773" width="11.140625" style="4" customWidth="1"/>
    <col min="774" max="774" width="13" style="4" customWidth="1"/>
    <col min="775" max="778" width="11.140625" style="4" customWidth="1"/>
    <col min="779" max="779" width="12.42578125" style="4" customWidth="1"/>
    <col min="780" max="780" width="13.42578125" style="4" customWidth="1"/>
    <col min="781" max="782" width="12.42578125" style="4" customWidth="1"/>
    <col min="783" max="783" width="37" style="4" customWidth="1"/>
    <col min="784" max="784" width="23.5703125" style="4" customWidth="1"/>
    <col min="785" max="1024" width="8.85546875" style="4"/>
    <col min="1025" max="1025" width="0" style="4" hidden="1" customWidth="1"/>
    <col min="1026" max="1026" width="13.42578125" style="4" bestFit="1" customWidth="1"/>
    <col min="1027" max="1027" width="11.140625" style="4" customWidth="1"/>
    <col min="1028" max="1028" width="29.85546875" style="4" customWidth="1"/>
    <col min="1029" max="1029" width="11.140625" style="4" customWidth="1"/>
    <col min="1030" max="1030" width="13" style="4" customWidth="1"/>
    <col min="1031" max="1034" width="11.140625" style="4" customWidth="1"/>
    <col min="1035" max="1035" width="12.42578125" style="4" customWidth="1"/>
    <col min="1036" max="1036" width="13.42578125" style="4" customWidth="1"/>
    <col min="1037" max="1038" width="12.42578125" style="4" customWidth="1"/>
    <col min="1039" max="1039" width="37" style="4" customWidth="1"/>
    <col min="1040" max="1040" width="23.5703125" style="4" customWidth="1"/>
    <col min="1041" max="1280" width="8.85546875" style="4"/>
    <col min="1281" max="1281" width="0" style="4" hidden="1" customWidth="1"/>
    <col min="1282" max="1282" width="13.42578125" style="4" bestFit="1" customWidth="1"/>
    <col min="1283" max="1283" width="11.140625" style="4" customWidth="1"/>
    <col min="1284" max="1284" width="29.85546875" style="4" customWidth="1"/>
    <col min="1285" max="1285" width="11.140625" style="4" customWidth="1"/>
    <col min="1286" max="1286" width="13" style="4" customWidth="1"/>
    <col min="1287" max="1290" width="11.140625" style="4" customWidth="1"/>
    <col min="1291" max="1291" width="12.42578125" style="4" customWidth="1"/>
    <col min="1292" max="1292" width="13.42578125" style="4" customWidth="1"/>
    <col min="1293" max="1294" width="12.42578125" style="4" customWidth="1"/>
    <col min="1295" max="1295" width="37" style="4" customWidth="1"/>
    <col min="1296" max="1296" width="23.5703125" style="4" customWidth="1"/>
    <col min="1297" max="1536" width="8.85546875" style="4"/>
    <col min="1537" max="1537" width="0" style="4" hidden="1" customWidth="1"/>
    <col min="1538" max="1538" width="13.42578125" style="4" bestFit="1" customWidth="1"/>
    <col min="1539" max="1539" width="11.140625" style="4" customWidth="1"/>
    <col min="1540" max="1540" width="29.85546875" style="4" customWidth="1"/>
    <col min="1541" max="1541" width="11.140625" style="4" customWidth="1"/>
    <col min="1542" max="1542" width="13" style="4" customWidth="1"/>
    <col min="1543" max="1546" width="11.140625" style="4" customWidth="1"/>
    <col min="1547" max="1547" width="12.42578125" style="4" customWidth="1"/>
    <col min="1548" max="1548" width="13.42578125" style="4" customWidth="1"/>
    <col min="1549" max="1550" width="12.42578125" style="4" customWidth="1"/>
    <col min="1551" max="1551" width="37" style="4" customWidth="1"/>
    <col min="1552" max="1552" width="23.5703125" style="4" customWidth="1"/>
    <col min="1553" max="1792" width="8.85546875" style="4"/>
    <col min="1793" max="1793" width="0" style="4" hidden="1" customWidth="1"/>
    <col min="1794" max="1794" width="13.42578125" style="4" bestFit="1" customWidth="1"/>
    <col min="1795" max="1795" width="11.140625" style="4" customWidth="1"/>
    <col min="1796" max="1796" width="29.85546875" style="4" customWidth="1"/>
    <col min="1797" max="1797" width="11.140625" style="4" customWidth="1"/>
    <col min="1798" max="1798" width="13" style="4" customWidth="1"/>
    <col min="1799" max="1802" width="11.140625" style="4" customWidth="1"/>
    <col min="1803" max="1803" width="12.42578125" style="4" customWidth="1"/>
    <col min="1804" max="1804" width="13.42578125" style="4" customWidth="1"/>
    <col min="1805" max="1806" width="12.42578125" style="4" customWidth="1"/>
    <col min="1807" max="1807" width="37" style="4" customWidth="1"/>
    <col min="1808" max="1808" width="23.5703125" style="4" customWidth="1"/>
    <col min="1809" max="2048" width="8.85546875" style="4"/>
    <col min="2049" max="2049" width="0" style="4" hidden="1" customWidth="1"/>
    <col min="2050" max="2050" width="13.42578125" style="4" bestFit="1" customWidth="1"/>
    <col min="2051" max="2051" width="11.140625" style="4" customWidth="1"/>
    <col min="2052" max="2052" width="29.85546875" style="4" customWidth="1"/>
    <col min="2053" max="2053" width="11.140625" style="4" customWidth="1"/>
    <col min="2054" max="2054" width="13" style="4" customWidth="1"/>
    <col min="2055" max="2058" width="11.140625" style="4" customWidth="1"/>
    <col min="2059" max="2059" width="12.42578125" style="4" customWidth="1"/>
    <col min="2060" max="2060" width="13.42578125" style="4" customWidth="1"/>
    <col min="2061" max="2062" width="12.42578125" style="4" customWidth="1"/>
    <col min="2063" max="2063" width="37" style="4" customWidth="1"/>
    <col min="2064" max="2064" width="23.5703125" style="4" customWidth="1"/>
    <col min="2065" max="2304" width="8.85546875" style="4"/>
    <col min="2305" max="2305" width="0" style="4" hidden="1" customWidth="1"/>
    <col min="2306" max="2306" width="13.42578125" style="4" bestFit="1" customWidth="1"/>
    <col min="2307" max="2307" width="11.140625" style="4" customWidth="1"/>
    <col min="2308" max="2308" width="29.85546875" style="4" customWidth="1"/>
    <col min="2309" max="2309" width="11.140625" style="4" customWidth="1"/>
    <col min="2310" max="2310" width="13" style="4" customWidth="1"/>
    <col min="2311" max="2314" width="11.140625" style="4" customWidth="1"/>
    <col min="2315" max="2315" width="12.42578125" style="4" customWidth="1"/>
    <col min="2316" max="2316" width="13.42578125" style="4" customWidth="1"/>
    <col min="2317" max="2318" width="12.42578125" style="4" customWidth="1"/>
    <col min="2319" max="2319" width="37" style="4" customWidth="1"/>
    <col min="2320" max="2320" width="23.5703125" style="4" customWidth="1"/>
    <col min="2321" max="2560" width="8.85546875" style="4"/>
    <col min="2561" max="2561" width="0" style="4" hidden="1" customWidth="1"/>
    <col min="2562" max="2562" width="13.42578125" style="4" bestFit="1" customWidth="1"/>
    <col min="2563" max="2563" width="11.140625" style="4" customWidth="1"/>
    <col min="2564" max="2564" width="29.85546875" style="4" customWidth="1"/>
    <col min="2565" max="2565" width="11.140625" style="4" customWidth="1"/>
    <col min="2566" max="2566" width="13" style="4" customWidth="1"/>
    <col min="2567" max="2570" width="11.140625" style="4" customWidth="1"/>
    <col min="2571" max="2571" width="12.42578125" style="4" customWidth="1"/>
    <col min="2572" max="2572" width="13.42578125" style="4" customWidth="1"/>
    <col min="2573" max="2574" width="12.42578125" style="4" customWidth="1"/>
    <col min="2575" max="2575" width="37" style="4" customWidth="1"/>
    <col min="2576" max="2576" width="23.5703125" style="4" customWidth="1"/>
    <col min="2577" max="2816" width="8.85546875" style="4"/>
    <col min="2817" max="2817" width="0" style="4" hidden="1" customWidth="1"/>
    <col min="2818" max="2818" width="13.42578125" style="4" bestFit="1" customWidth="1"/>
    <col min="2819" max="2819" width="11.140625" style="4" customWidth="1"/>
    <col min="2820" max="2820" width="29.85546875" style="4" customWidth="1"/>
    <col min="2821" max="2821" width="11.140625" style="4" customWidth="1"/>
    <col min="2822" max="2822" width="13" style="4" customWidth="1"/>
    <col min="2823" max="2826" width="11.140625" style="4" customWidth="1"/>
    <col min="2827" max="2827" width="12.42578125" style="4" customWidth="1"/>
    <col min="2828" max="2828" width="13.42578125" style="4" customWidth="1"/>
    <col min="2829" max="2830" width="12.42578125" style="4" customWidth="1"/>
    <col min="2831" max="2831" width="37" style="4" customWidth="1"/>
    <col min="2832" max="2832" width="23.5703125" style="4" customWidth="1"/>
    <col min="2833" max="3072" width="8.85546875" style="4"/>
    <col min="3073" max="3073" width="0" style="4" hidden="1" customWidth="1"/>
    <col min="3074" max="3074" width="13.42578125" style="4" bestFit="1" customWidth="1"/>
    <col min="3075" max="3075" width="11.140625" style="4" customWidth="1"/>
    <col min="3076" max="3076" width="29.85546875" style="4" customWidth="1"/>
    <col min="3077" max="3077" width="11.140625" style="4" customWidth="1"/>
    <col min="3078" max="3078" width="13" style="4" customWidth="1"/>
    <col min="3079" max="3082" width="11.140625" style="4" customWidth="1"/>
    <col min="3083" max="3083" width="12.42578125" style="4" customWidth="1"/>
    <col min="3084" max="3084" width="13.42578125" style="4" customWidth="1"/>
    <col min="3085" max="3086" width="12.42578125" style="4" customWidth="1"/>
    <col min="3087" max="3087" width="37" style="4" customWidth="1"/>
    <col min="3088" max="3088" width="23.5703125" style="4" customWidth="1"/>
    <col min="3089" max="3328" width="8.85546875" style="4"/>
    <col min="3329" max="3329" width="0" style="4" hidden="1" customWidth="1"/>
    <col min="3330" max="3330" width="13.42578125" style="4" bestFit="1" customWidth="1"/>
    <col min="3331" max="3331" width="11.140625" style="4" customWidth="1"/>
    <col min="3332" max="3332" width="29.85546875" style="4" customWidth="1"/>
    <col min="3333" max="3333" width="11.140625" style="4" customWidth="1"/>
    <col min="3334" max="3334" width="13" style="4" customWidth="1"/>
    <col min="3335" max="3338" width="11.140625" style="4" customWidth="1"/>
    <col min="3339" max="3339" width="12.42578125" style="4" customWidth="1"/>
    <col min="3340" max="3340" width="13.42578125" style="4" customWidth="1"/>
    <col min="3341" max="3342" width="12.42578125" style="4" customWidth="1"/>
    <col min="3343" max="3343" width="37" style="4" customWidth="1"/>
    <col min="3344" max="3344" width="23.5703125" style="4" customWidth="1"/>
    <col min="3345" max="3584" width="8.85546875" style="4"/>
    <col min="3585" max="3585" width="0" style="4" hidden="1" customWidth="1"/>
    <col min="3586" max="3586" width="13.42578125" style="4" bestFit="1" customWidth="1"/>
    <col min="3587" max="3587" width="11.140625" style="4" customWidth="1"/>
    <col min="3588" max="3588" width="29.85546875" style="4" customWidth="1"/>
    <col min="3589" max="3589" width="11.140625" style="4" customWidth="1"/>
    <col min="3590" max="3590" width="13" style="4" customWidth="1"/>
    <col min="3591" max="3594" width="11.140625" style="4" customWidth="1"/>
    <col min="3595" max="3595" width="12.42578125" style="4" customWidth="1"/>
    <col min="3596" max="3596" width="13.42578125" style="4" customWidth="1"/>
    <col min="3597" max="3598" width="12.42578125" style="4" customWidth="1"/>
    <col min="3599" max="3599" width="37" style="4" customWidth="1"/>
    <col min="3600" max="3600" width="23.5703125" style="4" customWidth="1"/>
    <col min="3601" max="3840" width="8.85546875" style="4"/>
    <col min="3841" max="3841" width="0" style="4" hidden="1" customWidth="1"/>
    <col min="3842" max="3842" width="13.42578125" style="4" bestFit="1" customWidth="1"/>
    <col min="3843" max="3843" width="11.140625" style="4" customWidth="1"/>
    <col min="3844" max="3844" width="29.85546875" style="4" customWidth="1"/>
    <col min="3845" max="3845" width="11.140625" style="4" customWidth="1"/>
    <col min="3846" max="3846" width="13" style="4" customWidth="1"/>
    <col min="3847" max="3850" width="11.140625" style="4" customWidth="1"/>
    <col min="3851" max="3851" width="12.42578125" style="4" customWidth="1"/>
    <col min="3852" max="3852" width="13.42578125" style="4" customWidth="1"/>
    <col min="3853" max="3854" width="12.42578125" style="4" customWidth="1"/>
    <col min="3855" max="3855" width="37" style="4" customWidth="1"/>
    <col min="3856" max="3856" width="23.5703125" style="4" customWidth="1"/>
    <col min="3857" max="4096" width="8.85546875" style="4"/>
    <col min="4097" max="4097" width="0" style="4" hidden="1" customWidth="1"/>
    <col min="4098" max="4098" width="13.42578125" style="4" bestFit="1" customWidth="1"/>
    <col min="4099" max="4099" width="11.140625" style="4" customWidth="1"/>
    <col min="4100" max="4100" width="29.85546875" style="4" customWidth="1"/>
    <col min="4101" max="4101" width="11.140625" style="4" customWidth="1"/>
    <col min="4102" max="4102" width="13" style="4" customWidth="1"/>
    <col min="4103" max="4106" width="11.140625" style="4" customWidth="1"/>
    <col min="4107" max="4107" width="12.42578125" style="4" customWidth="1"/>
    <col min="4108" max="4108" width="13.42578125" style="4" customWidth="1"/>
    <col min="4109" max="4110" width="12.42578125" style="4" customWidth="1"/>
    <col min="4111" max="4111" width="37" style="4" customWidth="1"/>
    <col min="4112" max="4112" width="23.5703125" style="4" customWidth="1"/>
    <col min="4113" max="4352" width="8.85546875" style="4"/>
    <col min="4353" max="4353" width="0" style="4" hidden="1" customWidth="1"/>
    <col min="4354" max="4354" width="13.42578125" style="4" bestFit="1" customWidth="1"/>
    <col min="4355" max="4355" width="11.140625" style="4" customWidth="1"/>
    <col min="4356" max="4356" width="29.85546875" style="4" customWidth="1"/>
    <col min="4357" max="4357" width="11.140625" style="4" customWidth="1"/>
    <col min="4358" max="4358" width="13" style="4" customWidth="1"/>
    <col min="4359" max="4362" width="11.140625" style="4" customWidth="1"/>
    <col min="4363" max="4363" width="12.42578125" style="4" customWidth="1"/>
    <col min="4364" max="4364" width="13.42578125" style="4" customWidth="1"/>
    <col min="4365" max="4366" width="12.42578125" style="4" customWidth="1"/>
    <col min="4367" max="4367" width="37" style="4" customWidth="1"/>
    <col min="4368" max="4368" width="23.5703125" style="4" customWidth="1"/>
    <col min="4369" max="4608" width="8.85546875" style="4"/>
    <col min="4609" max="4609" width="0" style="4" hidden="1" customWidth="1"/>
    <col min="4610" max="4610" width="13.42578125" style="4" bestFit="1" customWidth="1"/>
    <col min="4611" max="4611" width="11.140625" style="4" customWidth="1"/>
    <col min="4612" max="4612" width="29.85546875" style="4" customWidth="1"/>
    <col min="4613" max="4613" width="11.140625" style="4" customWidth="1"/>
    <col min="4614" max="4614" width="13" style="4" customWidth="1"/>
    <col min="4615" max="4618" width="11.140625" style="4" customWidth="1"/>
    <col min="4619" max="4619" width="12.42578125" style="4" customWidth="1"/>
    <col min="4620" max="4620" width="13.42578125" style="4" customWidth="1"/>
    <col min="4621" max="4622" width="12.42578125" style="4" customWidth="1"/>
    <col min="4623" max="4623" width="37" style="4" customWidth="1"/>
    <col min="4624" max="4624" width="23.5703125" style="4" customWidth="1"/>
    <col min="4625" max="4864" width="8.85546875" style="4"/>
    <col min="4865" max="4865" width="0" style="4" hidden="1" customWidth="1"/>
    <col min="4866" max="4866" width="13.42578125" style="4" bestFit="1" customWidth="1"/>
    <col min="4867" max="4867" width="11.140625" style="4" customWidth="1"/>
    <col min="4868" max="4868" width="29.85546875" style="4" customWidth="1"/>
    <col min="4869" max="4869" width="11.140625" style="4" customWidth="1"/>
    <col min="4870" max="4870" width="13" style="4" customWidth="1"/>
    <col min="4871" max="4874" width="11.140625" style="4" customWidth="1"/>
    <col min="4875" max="4875" width="12.42578125" style="4" customWidth="1"/>
    <col min="4876" max="4876" width="13.42578125" style="4" customWidth="1"/>
    <col min="4877" max="4878" width="12.42578125" style="4" customWidth="1"/>
    <col min="4879" max="4879" width="37" style="4" customWidth="1"/>
    <col min="4880" max="4880" width="23.5703125" style="4" customWidth="1"/>
    <col min="4881" max="5120" width="8.85546875" style="4"/>
    <col min="5121" max="5121" width="0" style="4" hidden="1" customWidth="1"/>
    <col min="5122" max="5122" width="13.42578125" style="4" bestFit="1" customWidth="1"/>
    <col min="5123" max="5123" width="11.140625" style="4" customWidth="1"/>
    <col min="5124" max="5124" width="29.85546875" style="4" customWidth="1"/>
    <col min="5125" max="5125" width="11.140625" style="4" customWidth="1"/>
    <col min="5126" max="5126" width="13" style="4" customWidth="1"/>
    <col min="5127" max="5130" width="11.140625" style="4" customWidth="1"/>
    <col min="5131" max="5131" width="12.42578125" style="4" customWidth="1"/>
    <col min="5132" max="5132" width="13.42578125" style="4" customWidth="1"/>
    <col min="5133" max="5134" width="12.42578125" style="4" customWidth="1"/>
    <col min="5135" max="5135" width="37" style="4" customWidth="1"/>
    <col min="5136" max="5136" width="23.5703125" style="4" customWidth="1"/>
    <col min="5137" max="5376" width="8.85546875" style="4"/>
    <col min="5377" max="5377" width="0" style="4" hidden="1" customWidth="1"/>
    <col min="5378" max="5378" width="13.42578125" style="4" bestFit="1" customWidth="1"/>
    <col min="5379" max="5379" width="11.140625" style="4" customWidth="1"/>
    <col min="5380" max="5380" width="29.85546875" style="4" customWidth="1"/>
    <col min="5381" max="5381" width="11.140625" style="4" customWidth="1"/>
    <col min="5382" max="5382" width="13" style="4" customWidth="1"/>
    <col min="5383" max="5386" width="11.140625" style="4" customWidth="1"/>
    <col min="5387" max="5387" width="12.42578125" style="4" customWidth="1"/>
    <col min="5388" max="5388" width="13.42578125" style="4" customWidth="1"/>
    <col min="5389" max="5390" width="12.42578125" style="4" customWidth="1"/>
    <col min="5391" max="5391" width="37" style="4" customWidth="1"/>
    <col min="5392" max="5392" width="23.5703125" style="4" customWidth="1"/>
    <col min="5393" max="5632" width="8.85546875" style="4"/>
    <col min="5633" max="5633" width="0" style="4" hidden="1" customWidth="1"/>
    <col min="5634" max="5634" width="13.42578125" style="4" bestFit="1" customWidth="1"/>
    <col min="5635" max="5635" width="11.140625" style="4" customWidth="1"/>
    <col min="5636" max="5636" width="29.85546875" style="4" customWidth="1"/>
    <col min="5637" max="5637" width="11.140625" style="4" customWidth="1"/>
    <col min="5638" max="5638" width="13" style="4" customWidth="1"/>
    <col min="5639" max="5642" width="11.140625" style="4" customWidth="1"/>
    <col min="5643" max="5643" width="12.42578125" style="4" customWidth="1"/>
    <col min="5644" max="5644" width="13.42578125" style="4" customWidth="1"/>
    <col min="5645" max="5646" width="12.42578125" style="4" customWidth="1"/>
    <col min="5647" max="5647" width="37" style="4" customWidth="1"/>
    <col min="5648" max="5648" width="23.5703125" style="4" customWidth="1"/>
    <col min="5649" max="5888" width="8.85546875" style="4"/>
    <col min="5889" max="5889" width="0" style="4" hidden="1" customWidth="1"/>
    <col min="5890" max="5890" width="13.42578125" style="4" bestFit="1" customWidth="1"/>
    <col min="5891" max="5891" width="11.140625" style="4" customWidth="1"/>
    <col min="5892" max="5892" width="29.85546875" style="4" customWidth="1"/>
    <col min="5893" max="5893" width="11.140625" style="4" customWidth="1"/>
    <col min="5894" max="5894" width="13" style="4" customWidth="1"/>
    <col min="5895" max="5898" width="11.140625" style="4" customWidth="1"/>
    <col min="5899" max="5899" width="12.42578125" style="4" customWidth="1"/>
    <col min="5900" max="5900" width="13.42578125" style="4" customWidth="1"/>
    <col min="5901" max="5902" width="12.42578125" style="4" customWidth="1"/>
    <col min="5903" max="5903" width="37" style="4" customWidth="1"/>
    <col min="5904" max="5904" width="23.5703125" style="4" customWidth="1"/>
    <col min="5905" max="6144" width="8.85546875" style="4"/>
    <col min="6145" max="6145" width="0" style="4" hidden="1" customWidth="1"/>
    <col min="6146" max="6146" width="13.42578125" style="4" bestFit="1" customWidth="1"/>
    <col min="6147" max="6147" width="11.140625" style="4" customWidth="1"/>
    <col min="6148" max="6148" width="29.85546875" style="4" customWidth="1"/>
    <col min="6149" max="6149" width="11.140625" style="4" customWidth="1"/>
    <col min="6150" max="6150" width="13" style="4" customWidth="1"/>
    <col min="6151" max="6154" width="11.140625" style="4" customWidth="1"/>
    <col min="6155" max="6155" width="12.42578125" style="4" customWidth="1"/>
    <col min="6156" max="6156" width="13.42578125" style="4" customWidth="1"/>
    <col min="6157" max="6158" width="12.42578125" style="4" customWidth="1"/>
    <col min="6159" max="6159" width="37" style="4" customWidth="1"/>
    <col min="6160" max="6160" width="23.5703125" style="4" customWidth="1"/>
    <col min="6161" max="6400" width="8.85546875" style="4"/>
    <col min="6401" max="6401" width="0" style="4" hidden="1" customWidth="1"/>
    <col min="6402" max="6402" width="13.42578125" style="4" bestFit="1" customWidth="1"/>
    <col min="6403" max="6403" width="11.140625" style="4" customWidth="1"/>
    <col min="6404" max="6404" width="29.85546875" style="4" customWidth="1"/>
    <col min="6405" max="6405" width="11.140625" style="4" customWidth="1"/>
    <col min="6406" max="6406" width="13" style="4" customWidth="1"/>
    <col min="6407" max="6410" width="11.140625" style="4" customWidth="1"/>
    <col min="6411" max="6411" width="12.42578125" style="4" customWidth="1"/>
    <col min="6412" max="6412" width="13.42578125" style="4" customWidth="1"/>
    <col min="6413" max="6414" width="12.42578125" style="4" customWidth="1"/>
    <col min="6415" max="6415" width="37" style="4" customWidth="1"/>
    <col min="6416" max="6416" width="23.5703125" style="4" customWidth="1"/>
    <col min="6417" max="6656" width="8.85546875" style="4"/>
    <col min="6657" max="6657" width="0" style="4" hidden="1" customWidth="1"/>
    <col min="6658" max="6658" width="13.42578125" style="4" bestFit="1" customWidth="1"/>
    <col min="6659" max="6659" width="11.140625" style="4" customWidth="1"/>
    <col min="6660" max="6660" width="29.85546875" style="4" customWidth="1"/>
    <col min="6661" max="6661" width="11.140625" style="4" customWidth="1"/>
    <col min="6662" max="6662" width="13" style="4" customWidth="1"/>
    <col min="6663" max="6666" width="11.140625" style="4" customWidth="1"/>
    <col min="6667" max="6667" width="12.42578125" style="4" customWidth="1"/>
    <col min="6668" max="6668" width="13.42578125" style="4" customWidth="1"/>
    <col min="6669" max="6670" width="12.42578125" style="4" customWidth="1"/>
    <col min="6671" max="6671" width="37" style="4" customWidth="1"/>
    <col min="6672" max="6672" width="23.5703125" style="4" customWidth="1"/>
    <col min="6673" max="6912" width="8.85546875" style="4"/>
    <col min="6913" max="6913" width="0" style="4" hidden="1" customWidth="1"/>
    <col min="6914" max="6914" width="13.42578125" style="4" bestFit="1" customWidth="1"/>
    <col min="6915" max="6915" width="11.140625" style="4" customWidth="1"/>
    <col min="6916" max="6916" width="29.85546875" style="4" customWidth="1"/>
    <col min="6917" max="6917" width="11.140625" style="4" customWidth="1"/>
    <col min="6918" max="6918" width="13" style="4" customWidth="1"/>
    <col min="6919" max="6922" width="11.140625" style="4" customWidth="1"/>
    <col min="6923" max="6923" width="12.42578125" style="4" customWidth="1"/>
    <col min="6924" max="6924" width="13.42578125" style="4" customWidth="1"/>
    <col min="6925" max="6926" width="12.42578125" style="4" customWidth="1"/>
    <col min="6927" max="6927" width="37" style="4" customWidth="1"/>
    <col min="6928" max="6928" width="23.5703125" style="4" customWidth="1"/>
    <col min="6929" max="7168" width="8.85546875" style="4"/>
    <col min="7169" max="7169" width="0" style="4" hidden="1" customWidth="1"/>
    <col min="7170" max="7170" width="13.42578125" style="4" bestFit="1" customWidth="1"/>
    <col min="7171" max="7171" width="11.140625" style="4" customWidth="1"/>
    <col min="7172" max="7172" width="29.85546875" style="4" customWidth="1"/>
    <col min="7173" max="7173" width="11.140625" style="4" customWidth="1"/>
    <col min="7174" max="7174" width="13" style="4" customWidth="1"/>
    <col min="7175" max="7178" width="11.140625" style="4" customWidth="1"/>
    <col min="7179" max="7179" width="12.42578125" style="4" customWidth="1"/>
    <col min="7180" max="7180" width="13.42578125" style="4" customWidth="1"/>
    <col min="7181" max="7182" width="12.42578125" style="4" customWidth="1"/>
    <col min="7183" max="7183" width="37" style="4" customWidth="1"/>
    <col min="7184" max="7184" width="23.5703125" style="4" customWidth="1"/>
    <col min="7185" max="7424" width="8.85546875" style="4"/>
    <col min="7425" max="7425" width="0" style="4" hidden="1" customWidth="1"/>
    <col min="7426" max="7426" width="13.42578125" style="4" bestFit="1" customWidth="1"/>
    <col min="7427" max="7427" width="11.140625" style="4" customWidth="1"/>
    <col min="7428" max="7428" width="29.85546875" style="4" customWidth="1"/>
    <col min="7429" max="7429" width="11.140625" style="4" customWidth="1"/>
    <col min="7430" max="7430" width="13" style="4" customWidth="1"/>
    <col min="7431" max="7434" width="11.140625" style="4" customWidth="1"/>
    <col min="7435" max="7435" width="12.42578125" style="4" customWidth="1"/>
    <col min="7436" max="7436" width="13.42578125" style="4" customWidth="1"/>
    <col min="7437" max="7438" width="12.42578125" style="4" customWidth="1"/>
    <col min="7439" max="7439" width="37" style="4" customWidth="1"/>
    <col min="7440" max="7440" width="23.5703125" style="4" customWidth="1"/>
    <col min="7441" max="7680" width="8.85546875" style="4"/>
    <col min="7681" max="7681" width="0" style="4" hidden="1" customWidth="1"/>
    <col min="7682" max="7682" width="13.42578125" style="4" bestFit="1" customWidth="1"/>
    <col min="7683" max="7683" width="11.140625" style="4" customWidth="1"/>
    <col min="7684" max="7684" width="29.85546875" style="4" customWidth="1"/>
    <col min="7685" max="7685" width="11.140625" style="4" customWidth="1"/>
    <col min="7686" max="7686" width="13" style="4" customWidth="1"/>
    <col min="7687" max="7690" width="11.140625" style="4" customWidth="1"/>
    <col min="7691" max="7691" width="12.42578125" style="4" customWidth="1"/>
    <col min="7692" max="7692" width="13.42578125" style="4" customWidth="1"/>
    <col min="7693" max="7694" width="12.42578125" style="4" customWidth="1"/>
    <col min="7695" max="7695" width="37" style="4" customWidth="1"/>
    <col min="7696" max="7696" width="23.5703125" style="4" customWidth="1"/>
    <col min="7697" max="7936" width="8.85546875" style="4"/>
    <col min="7937" max="7937" width="0" style="4" hidden="1" customWidth="1"/>
    <col min="7938" max="7938" width="13.42578125" style="4" bestFit="1" customWidth="1"/>
    <col min="7939" max="7939" width="11.140625" style="4" customWidth="1"/>
    <col min="7940" max="7940" width="29.85546875" style="4" customWidth="1"/>
    <col min="7941" max="7941" width="11.140625" style="4" customWidth="1"/>
    <col min="7942" max="7942" width="13" style="4" customWidth="1"/>
    <col min="7943" max="7946" width="11.140625" style="4" customWidth="1"/>
    <col min="7947" max="7947" width="12.42578125" style="4" customWidth="1"/>
    <col min="7948" max="7948" width="13.42578125" style="4" customWidth="1"/>
    <col min="7949" max="7950" width="12.42578125" style="4" customWidth="1"/>
    <col min="7951" max="7951" width="37" style="4" customWidth="1"/>
    <col min="7952" max="7952" width="23.5703125" style="4" customWidth="1"/>
    <col min="7953" max="8192" width="8.85546875" style="4"/>
    <col min="8193" max="8193" width="0" style="4" hidden="1" customWidth="1"/>
    <col min="8194" max="8194" width="13.42578125" style="4" bestFit="1" customWidth="1"/>
    <col min="8195" max="8195" width="11.140625" style="4" customWidth="1"/>
    <col min="8196" max="8196" width="29.85546875" style="4" customWidth="1"/>
    <col min="8197" max="8197" width="11.140625" style="4" customWidth="1"/>
    <col min="8198" max="8198" width="13" style="4" customWidth="1"/>
    <col min="8199" max="8202" width="11.140625" style="4" customWidth="1"/>
    <col min="8203" max="8203" width="12.42578125" style="4" customWidth="1"/>
    <col min="8204" max="8204" width="13.42578125" style="4" customWidth="1"/>
    <col min="8205" max="8206" width="12.42578125" style="4" customWidth="1"/>
    <col min="8207" max="8207" width="37" style="4" customWidth="1"/>
    <col min="8208" max="8208" width="23.5703125" style="4" customWidth="1"/>
    <col min="8209" max="8448" width="8.85546875" style="4"/>
    <col min="8449" max="8449" width="0" style="4" hidden="1" customWidth="1"/>
    <col min="8450" max="8450" width="13.42578125" style="4" bestFit="1" customWidth="1"/>
    <col min="8451" max="8451" width="11.140625" style="4" customWidth="1"/>
    <col min="8452" max="8452" width="29.85546875" style="4" customWidth="1"/>
    <col min="8453" max="8453" width="11.140625" style="4" customWidth="1"/>
    <col min="8454" max="8454" width="13" style="4" customWidth="1"/>
    <col min="8455" max="8458" width="11.140625" style="4" customWidth="1"/>
    <col min="8459" max="8459" width="12.42578125" style="4" customWidth="1"/>
    <col min="8460" max="8460" width="13.42578125" style="4" customWidth="1"/>
    <col min="8461" max="8462" width="12.42578125" style="4" customWidth="1"/>
    <col min="8463" max="8463" width="37" style="4" customWidth="1"/>
    <col min="8464" max="8464" width="23.5703125" style="4" customWidth="1"/>
    <col min="8465" max="8704" width="8.85546875" style="4"/>
    <col min="8705" max="8705" width="0" style="4" hidden="1" customWidth="1"/>
    <col min="8706" max="8706" width="13.42578125" style="4" bestFit="1" customWidth="1"/>
    <col min="8707" max="8707" width="11.140625" style="4" customWidth="1"/>
    <col min="8708" max="8708" width="29.85546875" style="4" customWidth="1"/>
    <col min="8709" max="8709" width="11.140625" style="4" customWidth="1"/>
    <col min="8710" max="8710" width="13" style="4" customWidth="1"/>
    <col min="8711" max="8714" width="11.140625" style="4" customWidth="1"/>
    <col min="8715" max="8715" width="12.42578125" style="4" customWidth="1"/>
    <col min="8716" max="8716" width="13.42578125" style="4" customWidth="1"/>
    <col min="8717" max="8718" width="12.42578125" style="4" customWidth="1"/>
    <col min="8719" max="8719" width="37" style="4" customWidth="1"/>
    <col min="8720" max="8720" width="23.5703125" style="4" customWidth="1"/>
    <col min="8721" max="8960" width="8.85546875" style="4"/>
    <col min="8961" max="8961" width="0" style="4" hidden="1" customWidth="1"/>
    <col min="8962" max="8962" width="13.42578125" style="4" bestFit="1" customWidth="1"/>
    <col min="8963" max="8963" width="11.140625" style="4" customWidth="1"/>
    <col min="8964" max="8964" width="29.85546875" style="4" customWidth="1"/>
    <col min="8965" max="8965" width="11.140625" style="4" customWidth="1"/>
    <col min="8966" max="8966" width="13" style="4" customWidth="1"/>
    <col min="8967" max="8970" width="11.140625" style="4" customWidth="1"/>
    <col min="8971" max="8971" width="12.42578125" style="4" customWidth="1"/>
    <col min="8972" max="8972" width="13.42578125" style="4" customWidth="1"/>
    <col min="8973" max="8974" width="12.42578125" style="4" customWidth="1"/>
    <col min="8975" max="8975" width="37" style="4" customWidth="1"/>
    <col min="8976" max="8976" width="23.5703125" style="4" customWidth="1"/>
    <col min="8977" max="9216" width="8.85546875" style="4"/>
    <col min="9217" max="9217" width="0" style="4" hidden="1" customWidth="1"/>
    <col min="9218" max="9218" width="13.42578125" style="4" bestFit="1" customWidth="1"/>
    <col min="9219" max="9219" width="11.140625" style="4" customWidth="1"/>
    <col min="9220" max="9220" width="29.85546875" style="4" customWidth="1"/>
    <col min="9221" max="9221" width="11.140625" style="4" customWidth="1"/>
    <col min="9222" max="9222" width="13" style="4" customWidth="1"/>
    <col min="9223" max="9226" width="11.140625" style="4" customWidth="1"/>
    <col min="9227" max="9227" width="12.42578125" style="4" customWidth="1"/>
    <col min="9228" max="9228" width="13.42578125" style="4" customWidth="1"/>
    <col min="9229" max="9230" width="12.42578125" style="4" customWidth="1"/>
    <col min="9231" max="9231" width="37" style="4" customWidth="1"/>
    <col min="9232" max="9232" width="23.5703125" style="4" customWidth="1"/>
    <col min="9233" max="9472" width="8.85546875" style="4"/>
    <col min="9473" max="9473" width="0" style="4" hidden="1" customWidth="1"/>
    <col min="9474" max="9474" width="13.42578125" style="4" bestFit="1" customWidth="1"/>
    <col min="9475" max="9475" width="11.140625" style="4" customWidth="1"/>
    <col min="9476" max="9476" width="29.85546875" style="4" customWidth="1"/>
    <col min="9477" max="9477" width="11.140625" style="4" customWidth="1"/>
    <col min="9478" max="9478" width="13" style="4" customWidth="1"/>
    <col min="9479" max="9482" width="11.140625" style="4" customWidth="1"/>
    <col min="9483" max="9483" width="12.42578125" style="4" customWidth="1"/>
    <col min="9484" max="9484" width="13.42578125" style="4" customWidth="1"/>
    <col min="9485" max="9486" width="12.42578125" style="4" customWidth="1"/>
    <col min="9487" max="9487" width="37" style="4" customWidth="1"/>
    <col min="9488" max="9488" width="23.5703125" style="4" customWidth="1"/>
    <col min="9489" max="9728" width="8.85546875" style="4"/>
    <col min="9729" max="9729" width="0" style="4" hidden="1" customWidth="1"/>
    <col min="9730" max="9730" width="13.42578125" style="4" bestFit="1" customWidth="1"/>
    <col min="9731" max="9731" width="11.140625" style="4" customWidth="1"/>
    <col min="9732" max="9732" width="29.85546875" style="4" customWidth="1"/>
    <col min="9733" max="9733" width="11.140625" style="4" customWidth="1"/>
    <col min="9734" max="9734" width="13" style="4" customWidth="1"/>
    <col min="9735" max="9738" width="11.140625" style="4" customWidth="1"/>
    <col min="9739" max="9739" width="12.42578125" style="4" customWidth="1"/>
    <col min="9740" max="9740" width="13.42578125" style="4" customWidth="1"/>
    <col min="9741" max="9742" width="12.42578125" style="4" customWidth="1"/>
    <col min="9743" max="9743" width="37" style="4" customWidth="1"/>
    <col min="9744" max="9744" width="23.5703125" style="4" customWidth="1"/>
    <col min="9745" max="9984" width="8.85546875" style="4"/>
    <col min="9985" max="9985" width="0" style="4" hidden="1" customWidth="1"/>
    <col min="9986" max="9986" width="13.42578125" style="4" bestFit="1" customWidth="1"/>
    <col min="9987" max="9987" width="11.140625" style="4" customWidth="1"/>
    <col min="9988" max="9988" width="29.85546875" style="4" customWidth="1"/>
    <col min="9989" max="9989" width="11.140625" style="4" customWidth="1"/>
    <col min="9990" max="9990" width="13" style="4" customWidth="1"/>
    <col min="9991" max="9994" width="11.140625" style="4" customWidth="1"/>
    <col min="9995" max="9995" width="12.42578125" style="4" customWidth="1"/>
    <col min="9996" max="9996" width="13.42578125" style="4" customWidth="1"/>
    <col min="9997" max="9998" width="12.42578125" style="4" customWidth="1"/>
    <col min="9999" max="9999" width="37" style="4" customWidth="1"/>
    <col min="10000" max="10000" width="23.5703125" style="4" customWidth="1"/>
    <col min="10001" max="10240" width="8.85546875" style="4"/>
    <col min="10241" max="10241" width="0" style="4" hidden="1" customWidth="1"/>
    <col min="10242" max="10242" width="13.42578125" style="4" bestFit="1" customWidth="1"/>
    <col min="10243" max="10243" width="11.140625" style="4" customWidth="1"/>
    <col min="10244" max="10244" width="29.85546875" style="4" customWidth="1"/>
    <col min="10245" max="10245" width="11.140625" style="4" customWidth="1"/>
    <col min="10246" max="10246" width="13" style="4" customWidth="1"/>
    <col min="10247" max="10250" width="11.140625" style="4" customWidth="1"/>
    <col min="10251" max="10251" width="12.42578125" style="4" customWidth="1"/>
    <col min="10252" max="10252" width="13.42578125" style="4" customWidth="1"/>
    <col min="10253" max="10254" width="12.42578125" style="4" customWidth="1"/>
    <col min="10255" max="10255" width="37" style="4" customWidth="1"/>
    <col min="10256" max="10256" width="23.5703125" style="4" customWidth="1"/>
    <col min="10257" max="10496" width="8.85546875" style="4"/>
    <col min="10497" max="10497" width="0" style="4" hidden="1" customWidth="1"/>
    <col min="10498" max="10498" width="13.42578125" style="4" bestFit="1" customWidth="1"/>
    <col min="10499" max="10499" width="11.140625" style="4" customWidth="1"/>
    <col min="10500" max="10500" width="29.85546875" style="4" customWidth="1"/>
    <col min="10501" max="10501" width="11.140625" style="4" customWidth="1"/>
    <col min="10502" max="10502" width="13" style="4" customWidth="1"/>
    <col min="10503" max="10506" width="11.140625" style="4" customWidth="1"/>
    <col min="10507" max="10507" width="12.42578125" style="4" customWidth="1"/>
    <col min="10508" max="10508" width="13.42578125" style="4" customWidth="1"/>
    <col min="10509" max="10510" width="12.42578125" style="4" customWidth="1"/>
    <col min="10511" max="10511" width="37" style="4" customWidth="1"/>
    <col min="10512" max="10512" width="23.5703125" style="4" customWidth="1"/>
    <col min="10513" max="10752" width="8.85546875" style="4"/>
    <col min="10753" max="10753" width="0" style="4" hidden="1" customWidth="1"/>
    <col min="10754" max="10754" width="13.42578125" style="4" bestFit="1" customWidth="1"/>
    <col min="10755" max="10755" width="11.140625" style="4" customWidth="1"/>
    <col min="10756" max="10756" width="29.85546875" style="4" customWidth="1"/>
    <col min="10757" max="10757" width="11.140625" style="4" customWidth="1"/>
    <col min="10758" max="10758" width="13" style="4" customWidth="1"/>
    <col min="10759" max="10762" width="11.140625" style="4" customWidth="1"/>
    <col min="10763" max="10763" width="12.42578125" style="4" customWidth="1"/>
    <col min="10764" max="10764" width="13.42578125" style="4" customWidth="1"/>
    <col min="10765" max="10766" width="12.42578125" style="4" customWidth="1"/>
    <col min="10767" max="10767" width="37" style="4" customWidth="1"/>
    <col min="10768" max="10768" width="23.5703125" style="4" customWidth="1"/>
    <col min="10769" max="11008" width="8.85546875" style="4"/>
    <col min="11009" max="11009" width="0" style="4" hidden="1" customWidth="1"/>
    <col min="11010" max="11010" width="13.42578125" style="4" bestFit="1" customWidth="1"/>
    <col min="11011" max="11011" width="11.140625" style="4" customWidth="1"/>
    <col min="11012" max="11012" width="29.85546875" style="4" customWidth="1"/>
    <col min="11013" max="11013" width="11.140625" style="4" customWidth="1"/>
    <col min="11014" max="11014" width="13" style="4" customWidth="1"/>
    <col min="11015" max="11018" width="11.140625" style="4" customWidth="1"/>
    <col min="11019" max="11019" width="12.42578125" style="4" customWidth="1"/>
    <col min="11020" max="11020" width="13.42578125" style="4" customWidth="1"/>
    <col min="11021" max="11022" width="12.42578125" style="4" customWidth="1"/>
    <col min="11023" max="11023" width="37" style="4" customWidth="1"/>
    <col min="11024" max="11024" width="23.5703125" style="4" customWidth="1"/>
    <col min="11025" max="11264" width="8.85546875" style="4"/>
    <col min="11265" max="11265" width="0" style="4" hidden="1" customWidth="1"/>
    <col min="11266" max="11266" width="13.42578125" style="4" bestFit="1" customWidth="1"/>
    <col min="11267" max="11267" width="11.140625" style="4" customWidth="1"/>
    <col min="11268" max="11268" width="29.85546875" style="4" customWidth="1"/>
    <col min="11269" max="11269" width="11.140625" style="4" customWidth="1"/>
    <col min="11270" max="11270" width="13" style="4" customWidth="1"/>
    <col min="11271" max="11274" width="11.140625" style="4" customWidth="1"/>
    <col min="11275" max="11275" width="12.42578125" style="4" customWidth="1"/>
    <col min="11276" max="11276" width="13.42578125" style="4" customWidth="1"/>
    <col min="11277" max="11278" width="12.42578125" style="4" customWidth="1"/>
    <col min="11279" max="11279" width="37" style="4" customWidth="1"/>
    <col min="11280" max="11280" width="23.5703125" style="4" customWidth="1"/>
    <col min="11281" max="11520" width="8.85546875" style="4"/>
    <col min="11521" max="11521" width="0" style="4" hidden="1" customWidth="1"/>
    <col min="11522" max="11522" width="13.42578125" style="4" bestFit="1" customWidth="1"/>
    <col min="11523" max="11523" width="11.140625" style="4" customWidth="1"/>
    <col min="11524" max="11524" width="29.85546875" style="4" customWidth="1"/>
    <col min="11525" max="11525" width="11.140625" style="4" customWidth="1"/>
    <col min="11526" max="11526" width="13" style="4" customWidth="1"/>
    <col min="11527" max="11530" width="11.140625" style="4" customWidth="1"/>
    <col min="11531" max="11531" width="12.42578125" style="4" customWidth="1"/>
    <col min="11532" max="11532" width="13.42578125" style="4" customWidth="1"/>
    <col min="11533" max="11534" width="12.42578125" style="4" customWidth="1"/>
    <col min="11535" max="11535" width="37" style="4" customWidth="1"/>
    <col min="11536" max="11536" width="23.5703125" style="4" customWidth="1"/>
    <col min="11537" max="11776" width="8.85546875" style="4"/>
    <col min="11777" max="11777" width="0" style="4" hidden="1" customWidth="1"/>
    <col min="11778" max="11778" width="13.42578125" style="4" bestFit="1" customWidth="1"/>
    <col min="11779" max="11779" width="11.140625" style="4" customWidth="1"/>
    <col min="11780" max="11780" width="29.85546875" style="4" customWidth="1"/>
    <col min="11781" max="11781" width="11.140625" style="4" customWidth="1"/>
    <col min="11782" max="11782" width="13" style="4" customWidth="1"/>
    <col min="11783" max="11786" width="11.140625" style="4" customWidth="1"/>
    <col min="11787" max="11787" width="12.42578125" style="4" customWidth="1"/>
    <col min="11788" max="11788" width="13.42578125" style="4" customWidth="1"/>
    <col min="11789" max="11790" width="12.42578125" style="4" customWidth="1"/>
    <col min="11791" max="11791" width="37" style="4" customWidth="1"/>
    <col min="11792" max="11792" width="23.5703125" style="4" customWidth="1"/>
    <col min="11793" max="12032" width="8.85546875" style="4"/>
    <col min="12033" max="12033" width="0" style="4" hidden="1" customWidth="1"/>
    <col min="12034" max="12034" width="13.42578125" style="4" bestFit="1" customWidth="1"/>
    <col min="12035" max="12035" width="11.140625" style="4" customWidth="1"/>
    <col min="12036" max="12036" width="29.85546875" style="4" customWidth="1"/>
    <col min="12037" max="12037" width="11.140625" style="4" customWidth="1"/>
    <col min="12038" max="12038" width="13" style="4" customWidth="1"/>
    <col min="12039" max="12042" width="11.140625" style="4" customWidth="1"/>
    <col min="12043" max="12043" width="12.42578125" style="4" customWidth="1"/>
    <col min="12044" max="12044" width="13.42578125" style="4" customWidth="1"/>
    <col min="12045" max="12046" width="12.42578125" style="4" customWidth="1"/>
    <col min="12047" max="12047" width="37" style="4" customWidth="1"/>
    <col min="12048" max="12048" width="23.5703125" style="4" customWidth="1"/>
    <col min="12049" max="12288" width="8.85546875" style="4"/>
    <col min="12289" max="12289" width="0" style="4" hidden="1" customWidth="1"/>
    <col min="12290" max="12290" width="13.42578125" style="4" bestFit="1" customWidth="1"/>
    <col min="12291" max="12291" width="11.140625" style="4" customWidth="1"/>
    <col min="12292" max="12292" width="29.85546875" style="4" customWidth="1"/>
    <col min="12293" max="12293" width="11.140625" style="4" customWidth="1"/>
    <col min="12294" max="12294" width="13" style="4" customWidth="1"/>
    <col min="12295" max="12298" width="11.140625" style="4" customWidth="1"/>
    <col min="12299" max="12299" width="12.42578125" style="4" customWidth="1"/>
    <col min="12300" max="12300" width="13.42578125" style="4" customWidth="1"/>
    <col min="12301" max="12302" width="12.42578125" style="4" customWidth="1"/>
    <col min="12303" max="12303" width="37" style="4" customWidth="1"/>
    <col min="12304" max="12304" width="23.5703125" style="4" customWidth="1"/>
    <col min="12305" max="12544" width="8.85546875" style="4"/>
    <col min="12545" max="12545" width="0" style="4" hidden="1" customWidth="1"/>
    <col min="12546" max="12546" width="13.42578125" style="4" bestFit="1" customWidth="1"/>
    <col min="12547" max="12547" width="11.140625" style="4" customWidth="1"/>
    <col min="12548" max="12548" width="29.85546875" style="4" customWidth="1"/>
    <col min="12549" max="12549" width="11.140625" style="4" customWidth="1"/>
    <col min="12550" max="12550" width="13" style="4" customWidth="1"/>
    <col min="12551" max="12554" width="11.140625" style="4" customWidth="1"/>
    <col min="12555" max="12555" width="12.42578125" style="4" customWidth="1"/>
    <col min="12556" max="12556" width="13.42578125" style="4" customWidth="1"/>
    <col min="12557" max="12558" width="12.42578125" style="4" customWidth="1"/>
    <col min="12559" max="12559" width="37" style="4" customWidth="1"/>
    <col min="12560" max="12560" width="23.5703125" style="4" customWidth="1"/>
    <col min="12561" max="12800" width="8.85546875" style="4"/>
    <col min="12801" max="12801" width="0" style="4" hidden="1" customWidth="1"/>
    <col min="12802" max="12802" width="13.42578125" style="4" bestFit="1" customWidth="1"/>
    <col min="12803" max="12803" width="11.140625" style="4" customWidth="1"/>
    <col min="12804" max="12804" width="29.85546875" style="4" customWidth="1"/>
    <col min="12805" max="12805" width="11.140625" style="4" customWidth="1"/>
    <col min="12806" max="12806" width="13" style="4" customWidth="1"/>
    <col min="12807" max="12810" width="11.140625" style="4" customWidth="1"/>
    <col min="12811" max="12811" width="12.42578125" style="4" customWidth="1"/>
    <col min="12812" max="12812" width="13.42578125" style="4" customWidth="1"/>
    <col min="12813" max="12814" width="12.42578125" style="4" customWidth="1"/>
    <col min="12815" max="12815" width="37" style="4" customWidth="1"/>
    <col min="12816" max="12816" width="23.5703125" style="4" customWidth="1"/>
    <col min="12817" max="13056" width="8.85546875" style="4"/>
    <col min="13057" max="13057" width="0" style="4" hidden="1" customWidth="1"/>
    <col min="13058" max="13058" width="13.42578125" style="4" bestFit="1" customWidth="1"/>
    <col min="13059" max="13059" width="11.140625" style="4" customWidth="1"/>
    <col min="13060" max="13060" width="29.85546875" style="4" customWidth="1"/>
    <col min="13061" max="13061" width="11.140625" style="4" customWidth="1"/>
    <col min="13062" max="13062" width="13" style="4" customWidth="1"/>
    <col min="13063" max="13066" width="11.140625" style="4" customWidth="1"/>
    <col min="13067" max="13067" width="12.42578125" style="4" customWidth="1"/>
    <col min="13068" max="13068" width="13.42578125" style="4" customWidth="1"/>
    <col min="13069" max="13070" width="12.42578125" style="4" customWidth="1"/>
    <col min="13071" max="13071" width="37" style="4" customWidth="1"/>
    <col min="13072" max="13072" width="23.5703125" style="4" customWidth="1"/>
    <col min="13073" max="13312" width="8.85546875" style="4"/>
    <col min="13313" max="13313" width="0" style="4" hidden="1" customWidth="1"/>
    <col min="13314" max="13314" width="13.42578125" style="4" bestFit="1" customWidth="1"/>
    <col min="13315" max="13315" width="11.140625" style="4" customWidth="1"/>
    <col min="13316" max="13316" width="29.85546875" style="4" customWidth="1"/>
    <col min="13317" max="13317" width="11.140625" style="4" customWidth="1"/>
    <col min="13318" max="13318" width="13" style="4" customWidth="1"/>
    <col min="13319" max="13322" width="11.140625" style="4" customWidth="1"/>
    <col min="13323" max="13323" width="12.42578125" style="4" customWidth="1"/>
    <col min="13324" max="13324" width="13.42578125" style="4" customWidth="1"/>
    <col min="13325" max="13326" width="12.42578125" style="4" customWidth="1"/>
    <col min="13327" max="13327" width="37" style="4" customWidth="1"/>
    <col min="13328" max="13328" width="23.5703125" style="4" customWidth="1"/>
    <col min="13329" max="13568" width="8.85546875" style="4"/>
    <col min="13569" max="13569" width="0" style="4" hidden="1" customWidth="1"/>
    <col min="13570" max="13570" width="13.42578125" style="4" bestFit="1" customWidth="1"/>
    <col min="13571" max="13571" width="11.140625" style="4" customWidth="1"/>
    <col min="13572" max="13572" width="29.85546875" style="4" customWidth="1"/>
    <col min="13573" max="13573" width="11.140625" style="4" customWidth="1"/>
    <col min="13574" max="13574" width="13" style="4" customWidth="1"/>
    <col min="13575" max="13578" width="11.140625" style="4" customWidth="1"/>
    <col min="13579" max="13579" width="12.42578125" style="4" customWidth="1"/>
    <col min="13580" max="13580" width="13.42578125" style="4" customWidth="1"/>
    <col min="13581" max="13582" width="12.42578125" style="4" customWidth="1"/>
    <col min="13583" max="13583" width="37" style="4" customWidth="1"/>
    <col min="13584" max="13584" width="23.5703125" style="4" customWidth="1"/>
    <col min="13585" max="13824" width="8.85546875" style="4"/>
    <col min="13825" max="13825" width="0" style="4" hidden="1" customWidth="1"/>
    <col min="13826" max="13826" width="13.42578125" style="4" bestFit="1" customWidth="1"/>
    <col min="13827" max="13827" width="11.140625" style="4" customWidth="1"/>
    <col min="13828" max="13828" width="29.85546875" style="4" customWidth="1"/>
    <col min="13829" max="13829" width="11.140625" style="4" customWidth="1"/>
    <col min="13830" max="13830" width="13" style="4" customWidth="1"/>
    <col min="13831" max="13834" width="11.140625" style="4" customWidth="1"/>
    <col min="13835" max="13835" width="12.42578125" style="4" customWidth="1"/>
    <col min="13836" max="13836" width="13.42578125" style="4" customWidth="1"/>
    <col min="13837" max="13838" width="12.42578125" style="4" customWidth="1"/>
    <col min="13839" max="13839" width="37" style="4" customWidth="1"/>
    <col min="13840" max="13840" width="23.5703125" style="4" customWidth="1"/>
    <col min="13841" max="14080" width="8.85546875" style="4"/>
    <col min="14081" max="14081" width="0" style="4" hidden="1" customWidth="1"/>
    <col min="14082" max="14082" width="13.42578125" style="4" bestFit="1" customWidth="1"/>
    <col min="14083" max="14083" width="11.140625" style="4" customWidth="1"/>
    <col min="14084" max="14084" width="29.85546875" style="4" customWidth="1"/>
    <col min="14085" max="14085" width="11.140625" style="4" customWidth="1"/>
    <col min="14086" max="14086" width="13" style="4" customWidth="1"/>
    <col min="14087" max="14090" width="11.140625" style="4" customWidth="1"/>
    <col min="14091" max="14091" width="12.42578125" style="4" customWidth="1"/>
    <col min="14092" max="14092" width="13.42578125" style="4" customWidth="1"/>
    <col min="14093" max="14094" width="12.42578125" style="4" customWidth="1"/>
    <col min="14095" max="14095" width="37" style="4" customWidth="1"/>
    <col min="14096" max="14096" width="23.5703125" style="4" customWidth="1"/>
    <col min="14097" max="14336" width="8.85546875" style="4"/>
    <col min="14337" max="14337" width="0" style="4" hidden="1" customWidth="1"/>
    <col min="14338" max="14338" width="13.42578125" style="4" bestFit="1" customWidth="1"/>
    <col min="14339" max="14339" width="11.140625" style="4" customWidth="1"/>
    <col min="14340" max="14340" width="29.85546875" style="4" customWidth="1"/>
    <col min="14341" max="14341" width="11.140625" style="4" customWidth="1"/>
    <col min="14342" max="14342" width="13" style="4" customWidth="1"/>
    <col min="14343" max="14346" width="11.140625" style="4" customWidth="1"/>
    <col min="14347" max="14347" width="12.42578125" style="4" customWidth="1"/>
    <col min="14348" max="14348" width="13.42578125" style="4" customWidth="1"/>
    <col min="14349" max="14350" width="12.42578125" style="4" customWidth="1"/>
    <col min="14351" max="14351" width="37" style="4" customWidth="1"/>
    <col min="14352" max="14352" width="23.5703125" style="4" customWidth="1"/>
    <col min="14353" max="14592" width="8.85546875" style="4"/>
    <col min="14593" max="14593" width="0" style="4" hidden="1" customWidth="1"/>
    <col min="14594" max="14594" width="13.42578125" style="4" bestFit="1" customWidth="1"/>
    <col min="14595" max="14595" width="11.140625" style="4" customWidth="1"/>
    <col min="14596" max="14596" width="29.85546875" style="4" customWidth="1"/>
    <col min="14597" max="14597" width="11.140625" style="4" customWidth="1"/>
    <col min="14598" max="14598" width="13" style="4" customWidth="1"/>
    <col min="14599" max="14602" width="11.140625" style="4" customWidth="1"/>
    <col min="14603" max="14603" width="12.42578125" style="4" customWidth="1"/>
    <col min="14604" max="14604" width="13.42578125" style="4" customWidth="1"/>
    <col min="14605" max="14606" width="12.42578125" style="4" customWidth="1"/>
    <col min="14607" max="14607" width="37" style="4" customWidth="1"/>
    <col min="14608" max="14608" width="23.5703125" style="4" customWidth="1"/>
    <col min="14609" max="14848" width="8.85546875" style="4"/>
    <col min="14849" max="14849" width="0" style="4" hidden="1" customWidth="1"/>
    <col min="14850" max="14850" width="13.42578125" style="4" bestFit="1" customWidth="1"/>
    <col min="14851" max="14851" width="11.140625" style="4" customWidth="1"/>
    <col min="14852" max="14852" width="29.85546875" style="4" customWidth="1"/>
    <col min="14853" max="14853" width="11.140625" style="4" customWidth="1"/>
    <col min="14854" max="14854" width="13" style="4" customWidth="1"/>
    <col min="14855" max="14858" width="11.140625" style="4" customWidth="1"/>
    <col min="14859" max="14859" width="12.42578125" style="4" customWidth="1"/>
    <col min="14860" max="14860" width="13.42578125" style="4" customWidth="1"/>
    <col min="14861" max="14862" width="12.42578125" style="4" customWidth="1"/>
    <col min="14863" max="14863" width="37" style="4" customWidth="1"/>
    <col min="14864" max="14864" width="23.5703125" style="4" customWidth="1"/>
    <col min="14865" max="15104" width="8.85546875" style="4"/>
    <col min="15105" max="15105" width="0" style="4" hidden="1" customWidth="1"/>
    <col min="15106" max="15106" width="13.42578125" style="4" bestFit="1" customWidth="1"/>
    <col min="15107" max="15107" width="11.140625" style="4" customWidth="1"/>
    <col min="15108" max="15108" width="29.85546875" style="4" customWidth="1"/>
    <col min="15109" max="15109" width="11.140625" style="4" customWidth="1"/>
    <col min="15110" max="15110" width="13" style="4" customWidth="1"/>
    <col min="15111" max="15114" width="11.140625" style="4" customWidth="1"/>
    <col min="15115" max="15115" width="12.42578125" style="4" customWidth="1"/>
    <col min="15116" max="15116" width="13.42578125" style="4" customWidth="1"/>
    <col min="15117" max="15118" width="12.42578125" style="4" customWidth="1"/>
    <col min="15119" max="15119" width="37" style="4" customWidth="1"/>
    <col min="15120" max="15120" width="23.5703125" style="4" customWidth="1"/>
    <col min="15121" max="15360" width="8.85546875" style="4"/>
    <col min="15361" max="15361" width="0" style="4" hidden="1" customWidth="1"/>
    <col min="15362" max="15362" width="13.42578125" style="4" bestFit="1" customWidth="1"/>
    <col min="15363" max="15363" width="11.140625" style="4" customWidth="1"/>
    <col min="15364" max="15364" width="29.85546875" style="4" customWidth="1"/>
    <col min="15365" max="15365" width="11.140625" style="4" customWidth="1"/>
    <col min="15366" max="15366" width="13" style="4" customWidth="1"/>
    <col min="15367" max="15370" width="11.140625" style="4" customWidth="1"/>
    <col min="15371" max="15371" width="12.42578125" style="4" customWidth="1"/>
    <col min="15372" max="15372" width="13.42578125" style="4" customWidth="1"/>
    <col min="15373" max="15374" width="12.42578125" style="4" customWidth="1"/>
    <col min="15375" max="15375" width="37" style="4" customWidth="1"/>
    <col min="15376" max="15376" width="23.5703125" style="4" customWidth="1"/>
    <col min="15377" max="15616" width="8.85546875" style="4"/>
    <col min="15617" max="15617" width="0" style="4" hidden="1" customWidth="1"/>
    <col min="15618" max="15618" width="13.42578125" style="4" bestFit="1" customWidth="1"/>
    <col min="15619" max="15619" width="11.140625" style="4" customWidth="1"/>
    <col min="15620" max="15620" width="29.85546875" style="4" customWidth="1"/>
    <col min="15621" max="15621" width="11.140625" style="4" customWidth="1"/>
    <col min="15622" max="15622" width="13" style="4" customWidth="1"/>
    <col min="15623" max="15626" width="11.140625" style="4" customWidth="1"/>
    <col min="15627" max="15627" width="12.42578125" style="4" customWidth="1"/>
    <col min="15628" max="15628" width="13.42578125" style="4" customWidth="1"/>
    <col min="15629" max="15630" width="12.42578125" style="4" customWidth="1"/>
    <col min="15631" max="15631" width="37" style="4" customWidth="1"/>
    <col min="15632" max="15632" width="23.5703125" style="4" customWidth="1"/>
    <col min="15633" max="15872" width="8.85546875" style="4"/>
    <col min="15873" max="15873" width="0" style="4" hidden="1" customWidth="1"/>
    <col min="15874" max="15874" width="13.42578125" style="4" bestFit="1" customWidth="1"/>
    <col min="15875" max="15875" width="11.140625" style="4" customWidth="1"/>
    <col min="15876" max="15876" width="29.85546875" style="4" customWidth="1"/>
    <col min="15877" max="15877" width="11.140625" style="4" customWidth="1"/>
    <col min="15878" max="15878" width="13" style="4" customWidth="1"/>
    <col min="15879" max="15882" width="11.140625" style="4" customWidth="1"/>
    <col min="15883" max="15883" width="12.42578125" style="4" customWidth="1"/>
    <col min="15884" max="15884" width="13.42578125" style="4" customWidth="1"/>
    <col min="15885" max="15886" width="12.42578125" style="4" customWidth="1"/>
    <col min="15887" max="15887" width="37" style="4" customWidth="1"/>
    <col min="15888" max="15888" width="23.5703125" style="4" customWidth="1"/>
    <col min="15889" max="16128" width="8.85546875" style="4"/>
    <col min="16129" max="16129" width="0" style="4" hidden="1" customWidth="1"/>
    <col min="16130" max="16130" width="13.42578125" style="4" bestFit="1" customWidth="1"/>
    <col min="16131" max="16131" width="11.140625" style="4" customWidth="1"/>
    <col min="16132" max="16132" width="29.85546875" style="4" customWidth="1"/>
    <col min="16133" max="16133" width="11.140625" style="4" customWidth="1"/>
    <col min="16134" max="16134" width="13" style="4" customWidth="1"/>
    <col min="16135" max="16138" width="11.140625" style="4" customWidth="1"/>
    <col min="16139" max="16139" width="12.42578125" style="4" customWidth="1"/>
    <col min="16140" max="16140" width="13.42578125" style="4" customWidth="1"/>
    <col min="16141" max="16142" width="12.42578125" style="4" customWidth="1"/>
    <col min="16143" max="16143" width="37" style="4" customWidth="1"/>
    <col min="16144" max="16144" width="23.5703125" style="4" customWidth="1"/>
    <col min="16145" max="16384" width="8.85546875" style="4"/>
  </cols>
  <sheetData>
    <row r="1" spans="2:16" s="3" customFormat="1" ht="15.7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2:16" ht="47.25">
      <c r="B2" s="1" t="s">
        <v>15</v>
      </c>
      <c r="C2" s="1" t="s">
        <v>16</v>
      </c>
      <c r="D2" s="1" t="s">
        <v>17</v>
      </c>
      <c r="E2" s="1" t="s">
        <v>18</v>
      </c>
      <c r="F2" s="1"/>
      <c r="G2" s="1" t="s">
        <v>19</v>
      </c>
      <c r="H2" s="1"/>
      <c r="I2" s="1" t="s">
        <v>20</v>
      </c>
      <c r="J2" s="1"/>
      <c r="K2" s="2" t="s">
        <v>21</v>
      </c>
      <c r="L2" s="2"/>
      <c r="M2" s="1" t="s">
        <v>22</v>
      </c>
      <c r="N2" s="1" t="s">
        <v>23</v>
      </c>
      <c r="O2" s="1" t="s">
        <v>24</v>
      </c>
      <c r="P2" s="1" t="s">
        <v>25</v>
      </c>
    </row>
    <row r="3" spans="2:16" ht="15.75">
      <c r="B3" s="5"/>
      <c r="C3" s="5"/>
      <c r="D3" s="5"/>
      <c r="E3" s="6" t="s">
        <v>26</v>
      </c>
      <c r="F3" s="6" t="s">
        <v>27</v>
      </c>
      <c r="G3" s="6" t="s">
        <v>26</v>
      </c>
      <c r="H3" s="6" t="s">
        <v>27</v>
      </c>
      <c r="I3" s="6" t="s">
        <v>26</v>
      </c>
      <c r="J3" s="6" t="s">
        <v>27</v>
      </c>
      <c r="K3" s="6" t="s">
        <v>26</v>
      </c>
      <c r="L3" s="6" t="s">
        <v>27</v>
      </c>
      <c r="M3" s="5"/>
      <c r="N3" s="5"/>
      <c r="O3" s="5"/>
      <c r="P3" s="5"/>
    </row>
    <row r="4" spans="2:16" ht="15.75" thickBot="1"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>
      <c r="B5" s="9" t="s">
        <v>28</v>
      </c>
      <c r="C5" s="10">
        <v>101</v>
      </c>
      <c r="D5" s="10" t="s">
        <v>29</v>
      </c>
      <c r="E5" s="11"/>
      <c r="F5" s="12"/>
      <c r="G5" s="13"/>
      <c r="H5" s="12"/>
      <c r="I5" s="14"/>
      <c r="J5" s="15"/>
      <c r="K5" s="16"/>
      <c r="L5" s="12"/>
      <c r="M5" s="10">
        <v>1</v>
      </c>
      <c r="N5" s="17" t="s">
        <v>30</v>
      </c>
      <c r="O5" s="17" t="s">
        <v>31</v>
      </c>
      <c r="P5" s="18"/>
    </row>
    <row r="6" spans="2:16">
      <c r="B6" s="19" t="str">
        <f t="shared" ref="B6:B12" si="0">B5</f>
        <v>Tower 2</v>
      </c>
      <c r="C6" s="20">
        <f t="shared" ref="C6:C12" si="1">C5+1</f>
        <v>102</v>
      </c>
      <c r="D6" s="20" t="s">
        <v>29</v>
      </c>
      <c r="E6" s="21"/>
      <c r="F6" s="22"/>
      <c r="G6" s="23"/>
      <c r="H6" s="22"/>
      <c r="I6" s="23"/>
      <c r="J6" s="24"/>
      <c r="K6" s="25"/>
      <c r="L6" s="22"/>
      <c r="M6" s="20">
        <f>M5</f>
        <v>1</v>
      </c>
      <c r="N6" s="26" t="str">
        <f>N5</f>
        <v>South</v>
      </c>
      <c r="O6" s="26" t="str">
        <f>O5</f>
        <v>Podium Garden /National park hill</v>
      </c>
      <c r="P6" s="27"/>
    </row>
    <row r="7" spans="2:16">
      <c r="B7" s="19" t="str">
        <f t="shared" si="0"/>
        <v>Tower 2</v>
      </c>
      <c r="C7" s="20">
        <f t="shared" si="1"/>
        <v>103</v>
      </c>
      <c r="D7" s="28" t="s">
        <v>32</v>
      </c>
      <c r="E7" s="21"/>
      <c r="F7" s="22"/>
      <c r="G7" s="23"/>
      <c r="H7" s="22"/>
      <c r="I7" s="29"/>
      <c r="J7" s="24"/>
      <c r="K7" s="25"/>
      <c r="L7" s="22"/>
      <c r="M7" s="20">
        <f t="shared" ref="M7:M12" si="2">M6</f>
        <v>1</v>
      </c>
      <c r="N7" s="30" t="s">
        <v>33</v>
      </c>
      <c r="O7" s="30" t="s">
        <v>34</v>
      </c>
      <c r="P7" s="27"/>
    </row>
    <row r="8" spans="2:16">
      <c r="B8" s="19" t="str">
        <f t="shared" si="0"/>
        <v>Tower 2</v>
      </c>
      <c r="C8" s="20">
        <f t="shared" si="1"/>
        <v>104</v>
      </c>
      <c r="D8" s="20" t="str">
        <f>D7</f>
        <v>Void</v>
      </c>
      <c r="E8" s="31"/>
      <c r="F8" s="22"/>
      <c r="G8" s="31"/>
      <c r="H8" s="22"/>
      <c r="I8" s="31"/>
      <c r="J8" s="24"/>
      <c r="K8" s="25"/>
      <c r="L8" s="22"/>
      <c r="M8" s="20">
        <f t="shared" si="2"/>
        <v>1</v>
      </c>
      <c r="N8" s="26" t="str">
        <f>N7</f>
        <v>West</v>
      </c>
      <c r="O8" s="26" t="str">
        <f>O7</f>
        <v>City / Creek</v>
      </c>
      <c r="P8" s="27"/>
    </row>
    <row r="9" spans="2:16">
      <c r="B9" s="32" t="str">
        <f t="shared" si="0"/>
        <v>Tower 2</v>
      </c>
      <c r="C9" s="26">
        <f t="shared" si="1"/>
        <v>105</v>
      </c>
      <c r="D9" s="30" t="s">
        <v>35</v>
      </c>
      <c r="E9" s="33">
        <v>85.65</v>
      </c>
      <c r="F9" s="37">
        <f>E9*10.764</f>
        <v>921.9366</v>
      </c>
      <c r="G9" s="35">
        <v>1.67</v>
      </c>
      <c r="H9" s="37">
        <f>G9*10.764</f>
        <v>17.975879999999997</v>
      </c>
      <c r="I9" s="35">
        <v>3.98</v>
      </c>
      <c r="J9" s="37">
        <f>I9*10.764</f>
        <v>42.840719999999997</v>
      </c>
      <c r="K9" s="36">
        <f>E9+G9+I9</f>
        <v>91.300000000000011</v>
      </c>
      <c r="L9" s="37">
        <f>K9*10.764</f>
        <v>982.75320000000011</v>
      </c>
      <c r="M9" s="26">
        <f t="shared" si="2"/>
        <v>1</v>
      </c>
      <c r="N9" s="30" t="s">
        <v>36</v>
      </c>
      <c r="O9" s="30" t="s">
        <v>34</v>
      </c>
      <c r="P9" s="27"/>
    </row>
    <row r="10" spans="2:16">
      <c r="B10" s="32" t="str">
        <f t="shared" si="0"/>
        <v>Tower 2</v>
      </c>
      <c r="C10" s="26">
        <f t="shared" si="1"/>
        <v>106</v>
      </c>
      <c r="D10" s="30" t="s">
        <v>37</v>
      </c>
      <c r="E10" s="33">
        <v>69.08</v>
      </c>
      <c r="F10" s="37">
        <f>E10*10.764</f>
        <v>743.57711999999992</v>
      </c>
      <c r="G10" s="38">
        <f>G9</f>
        <v>1.67</v>
      </c>
      <c r="H10" s="37">
        <f>G10*10.764</f>
        <v>17.975879999999997</v>
      </c>
      <c r="I10" s="39">
        <f>I9</f>
        <v>3.98</v>
      </c>
      <c r="J10" s="37">
        <f>I10*10.764</f>
        <v>42.840719999999997</v>
      </c>
      <c r="K10" s="36">
        <f>E10+G10+I10</f>
        <v>74.73</v>
      </c>
      <c r="L10" s="37">
        <f>K10*10.764</f>
        <v>804.39372000000003</v>
      </c>
      <c r="M10" s="26">
        <f t="shared" si="2"/>
        <v>1</v>
      </c>
      <c r="N10" s="26" t="str">
        <f>N9</f>
        <v>North</v>
      </c>
      <c r="O10" s="26" t="str">
        <f>O9</f>
        <v>City / Creek</v>
      </c>
      <c r="P10" s="27"/>
    </row>
    <row r="11" spans="2:16">
      <c r="B11" s="19" t="str">
        <f t="shared" si="0"/>
        <v>Tower 2</v>
      </c>
      <c r="C11" s="20">
        <f t="shared" si="1"/>
        <v>107</v>
      </c>
      <c r="D11" s="28" t="s">
        <v>29</v>
      </c>
      <c r="E11" s="31"/>
      <c r="F11" s="24"/>
      <c r="G11" s="31"/>
      <c r="H11" s="24"/>
      <c r="I11" s="31"/>
      <c r="J11" s="24"/>
      <c r="K11" s="25"/>
      <c r="L11" s="22"/>
      <c r="M11" s="20">
        <f t="shared" si="2"/>
        <v>1</v>
      </c>
      <c r="N11" s="30" t="s">
        <v>38</v>
      </c>
      <c r="O11" s="30" t="s">
        <v>39</v>
      </c>
      <c r="P11" s="27"/>
    </row>
    <row r="12" spans="2:16" ht="15.75" thickBot="1">
      <c r="B12" s="40" t="str">
        <f t="shared" si="0"/>
        <v>Tower 2</v>
      </c>
      <c r="C12" s="41">
        <f t="shared" si="1"/>
        <v>108</v>
      </c>
      <c r="D12" s="41" t="str">
        <f>D11</f>
        <v>Parking</v>
      </c>
      <c r="E12" s="42"/>
      <c r="F12" s="43"/>
      <c r="G12" s="42"/>
      <c r="H12" s="43"/>
      <c r="I12" s="42"/>
      <c r="J12" s="43"/>
      <c r="K12" s="44"/>
      <c r="L12" s="45"/>
      <c r="M12" s="41">
        <f t="shared" si="2"/>
        <v>1</v>
      </c>
      <c r="N12" s="46" t="str">
        <f>N11</f>
        <v>East</v>
      </c>
      <c r="O12" s="46" t="str">
        <f>O11</f>
        <v>National park hill / Podium Garden</v>
      </c>
      <c r="P12" s="47"/>
    </row>
    <row r="13" spans="2:16">
      <c r="B13" s="48" t="str">
        <f>B5</f>
        <v>Tower 2</v>
      </c>
      <c r="C13" s="48">
        <f>C5+100</f>
        <v>201</v>
      </c>
      <c r="D13" s="49" t="str">
        <f>D5</f>
        <v>Parking</v>
      </c>
      <c r="E13" s="50"/>
      <c r="F13" s="51"/>
      <c r="G13" s="52"/>
      <c r="H13" s="51"/>
      <c r="I13" s="53"/>
      <c r="J13" s="51"/>
      <c r="K13" s="54"/>
      <c r="L13" s="55"/>
      <c r="M13" s="48">
        <f>M5+1</f>
        <v>2</v>
      </c>
      <c r="N13" s="4" t="str">
        <f t="shared" ref="N13:O28" si="3">N5</f>
        <v>South</v>
      </c>
      <c r="O13" s="4" t="str">
        <f t="shared" si="3"/>
        <v>Podium Garden /National park hill</v>
      </c>
    </row>
    <row r="14" spans="2:16">
      <c r="B14" s="48" t="str">
        <f t="shared" ref="B14:B77" si="4">B6</f>
        <v>Tower 2</v>
      </c>
      <c r="C14" s="48">
        <f t="shared" ref="C14:C77" si="5">C6+100</f>
        <v>202</v>
      </c>
      <c r="D14" s="49" t="str">
        <f t="shared" ref="D14:E29" si="6">D6</f>
        <v>Parking</v>
      </c>
      <c r="E14" s="50"/>
      <c r="F14" s="51"/>
      <c r="G14" s="52"/>
      <c r="H14" s="51"/>
      <c r="I14" s="53"/>
      <c r="J14" s="51"/>
      <c r="K14" s="54"/>
      <c r="L14" s="55"/>
      <c r="M14" s="48">
        <f t="shared" ref="M14:M77" si="7">M6+1</f>
        <v>2</v>
      </c>
      <c r="N14" s="4" t="str">
        <f t="shared" si="3"/>
        <v>South</v>
      </c>
      <c r="O14" s="4" t="str">
        <f t="shared" si="3"/>
        <v>Podium Garden /National park hill</v>
      </c>
    </row>
    <row r="15" spans="2:16">
      <c r="B15" s="56" t="str">
        <f t="shared" si="4"/>
        <v>Tower 2</v>
      </c>
      <c r="C15" s="56">
        <f t="shared" si="5"/>
        <v>203</v>
      </c>
      <c r="D15" s="57" t="s">
        <v>40</v>
      </c>
      <c r="E15" s="33">
        <v>62.93</v>
      </c>
      <c r="F15" s="37">
        <f>E15*10.764</f>
        <v>677.37851999999998</v>
      </c>
      <c r="G15" s="35">
        <v>1.53</v>
      </c>
      <c r="H15" s="37">
        <f>G15*10.764</f>
        <v>16.468920000000001</v>
      </c>
      <c r="I15" s="35">
        <v>3.16</v>
      </c>
      <c r="J15" s="37">
        <f>I15*10.764</f>
        <v>34.014240000000001</v>
      </c>
      <c r="K15" s="36">
        <f>E15+G15+I15</f>
        <v>67.61999999999999</v>
      </c>
      <c r="L15" s="37">
        <f>K15*10.764</f>
        <v>727.86167999999986</v>
      </c>
      <c r="M15" s="56">
        <f t="shared" si="7"/>
        <v>2</v>
      </c>
      <c r="N15" s="4" t="str">
        <f t="shared" si="3"/>
        <v>West</v>
      </c>
      <c r="O15" s="4" t="str">
        <f t="shared" si="3"/>
        <v>City / Creek</v>
      </c>
    </row>
    <row r="16" spans="2:16">
      <c r="B16" s="56" t="str">
        <f t="shared" si="4"/>
        <v>Tower 2</v>
      </c>
      <c r="C16" s="56">
        <f t="shared" si="5"/>
        <v>204</v>
      </c>
      <c r="D16" s="58" t="str">
        <f>D15</f>
        <v>2 BHK Luxe</v>
      </c>
      <c r="E16" s="39">
        <f>E15</f>
        <v>62.93</v>
      </c>
      <c r="F16" s="37">
        <f>E16*10.764</f>
        <v>677.37851999999998</v>
      </c>
      <c r="G16" s="38">
        <f>G15</f>
        <v>1.53</v>
      </c>
      <c r="H16" s="37">
        <f>G16*10.764</f>
        <v>16.468920000000001</v>
      </c>
      <c r="I16" s="38">
        <f>I15</f>
        <v>3.16</v>
      </c>
      <c r="J16" s="37">
        <f>I16*10.764</f>
        <v>34.014240000000001</v>
      </c>
      <c r="K16" s="36">
        <f>E16+G16+I16</f>
        <v>67.61999999999999</v>
      </c>
      <c r="L16" s="37">
        <f>K16*10.764</f>
        <v>727.86167999999986</v>
      </c>
      <c r="M16" s="56">
        <f t="shared" si="7"/>
        <v>2</v>
      </c>
      <c r="N16" s="4" t="str">
        <f t="shared" si="3"/>
        <v>West</v>
      </c>
      <c r="O16" s="4" t="str">
        <f t="shared" si="3"/>
        <v>City / Creek</v>
      </c>
    </row>
    <row r="17" spans="2:16">
      <c r="B17" s="56" t="str">
        <f t="shared" si="4"/>
        <v>Tower 2</v>
      </c>
      <c r="C17" s="56">
        <f t="shared" si="5"/>
        <v>205</v>
      </c>
      <c r="D17" s="4" t="str">
        <f t="shared" si="6"/>
        <v>3 BHK Luxe</v>
      </c>
      <c r="E17" s="39">
        <f>E9</f>
        <v>85.65</v>
      </c>
      <c r="F17" s="37">
        <f>E17*10.764</f>
        <v>921.9366</v>
      </c>
      <c r="G17" s="38">
        <f>G9</f>
        <v>1.67</v>
      </c>
      <c r="H17" s="37">
        <f>G17*10.764</f>
        <v>17.975879999999997</v>
      </c>
      <c r="I17" s="38">
        <f>I9</f>
        <v>3.98</v>
      </c>
      <c r="J17" s="37">
        <f>I17*10.764</f>
        <v>42.840719999999997</v>
      </c>
      <c r="K17" s="36">
        <f>E17+G17+I17</f>
        <v>91.300000000000011</v>
      </c>
      <c r="L17" s="37">
        <f>K17*10.764</f>
        <v>982.75320000000011</v>
      </c>
      <c r="M17" s="56">
        <f t="shared" si="7"/>
        <v>2</v>
      </c>
      <c r="N17" s="4" t="str">
        <f t="shared" si="3"/>
        <v>North</v>
      </c>
      <c r="O17" s="4" t="str">
        <f t="shared" si="3"/>
        <v>City / Creek</v>
      </c>
    </row>
    <row r="18" spans="2:16">
      <c r="B18" s="56" t="str">
        <f t="shared" si="4"/>
        <v>Tower 2</v>
      </c>
      <c r="C18" s="56">
        <f t="shared" si="5"/>
        <v>206</v>
      </c>
      <c r="D18" s="4" t="str">
        <f t="shared" si="6"/>
        <v>2 BHK</v>
      </c>
      <c r="E18" s="39">
        <f t="shared" si="6"/>
        <v>69.08</v>
      </c>
      <c r="F18" s="37">
        <f>E18*10.764</f>
        <v>743.57711999999992</v>
      </c>
      <c r="G18" s="38">
        <f>G10</f>
        <v>1.67</v>
      </c>
      <c r="H18" s="37">
        <f>G18*10.764</f>
        <v>17.975879999999997</v>
      </c>
      <c r="I18" s="38">
        <f>I10</f>
        <v>3.98</v>
      </c>
      <c r="J18" s="37">
        <f>I18*10.764</f>
        <v>42.840719999999997</v>
      </c>
      <c r="K18" s="36">
        <f>E18+G18+I18</f>
        <v>74.73</v>
      </c>
      <c r="L18" s="37">
        <f>K18*10.764</f>
        <v>804.39372000000003</v>
      </c>
      <c r="M18" s="56">
        <f t="shared" si="7"/>
        <v>2</v>
      </c>
      <c r="N18" s="4" t="str">
        <f t="shared" si="3"/>
        <v>North</v>
      </c>
      <c r="O18" s="4" t="str">
        <f t="shared" si="3"/>
        <v>City / Creek</v>
      </c>
    </row>
    <row r="19" spans="2:16">
      <c r="B19" s="48" t="str">
        <f t="shared" si="4"/>
        <v>Tower 2</v>
      </c>
      <c r="C19" s="48">
        <f t="shared" si="5"/>
        <v>207</v>
      </c>
      <c r="D19" s="49" t="str">
        <f t="shared" si="6"/>
        <v>Parking</v>
      </c>
      <c r="E19" s="31"/>
      <c r="F19" s="24"/>
      <c r="G19" s="31"/>
      <c r="H19" s="22"/>
      <c r="I19" s="31"/>
      <c r="J19" s="22"/>
      <c r="K19" s="25"/>
      <c r="L19" s="22"/>
      <c r="M19" s="48">
        <f t="shared" si="7"/>
        <v>2</v>
      </c>
      <c r="N19" s="4" t="str">
        <f t="shared" si="3"/>
        <v>East</v>
      </c>
      <c r="O19" s="4" t="str">
        <f t="shared" si="3"/>
        <v>National park hill / Podium Garden</v>
      </c>
    </row>
    <row r="20" spans="2:16" ht="15.75" thickBot="1">
      <c r="B20" s="48" t="str">
        <f t="shared" si="4"/>
        <v>Tower 2</v>
      </c>
      <c r="C20" s="48">
        <f t="shared" si="5"/>
        <v>208</v>
      </c>
      <c r="D20" s="49" t="str">
        <f t="shared" si="6"/>
        <v>Parking</v>
      </c>
      <c r="E20" s="31"/>
      <c r="F20" s="24"/>
      <c r="G20" s="31"/>
      <c r="H20" s="22"/>
      <c r="I20" s="31"/>
      <c r="J20" s="22"/>
      <c r="K20" s="25"/>
      <c r="L20" s="22"/>
      <c r="M20" s="48">
        <f t="shared" si="7"/>
        <v>2</v>
      </c>
      <c r="N20" s="4" t="str">
        <f t="shared" si="3"/>
        <v>East</v>
      </c>
      <c r="O20" s="4" t="str">
        <f t="shared" si="3"/>
        <v>National park hill / Podium Garden</v>
      </c>
    </row>
    <row r="21" spans="2:16">
      <c r="B21" s="59" t="str">
        <f t="shared" si="4"/>
        <v>Tower 2</v>
      </c>
      <c r="C21" s="60">
        <f t="shared" si="5"/>
        <v>301</v>
      </c>
      <c r="D21" s="61" t="str">
        <f t="shared" si="6"/>
        <v>Parking</v>
      </c>
      <c r="E21" s="62"/>
      <c r="F21" s="63"/>
      <c r="G21" s="62"/>
      <c r="H21" s="66"/>
      <c r="I21" s="64"/>
      <c r="J21" s="66"/>
      <c r="K21" s="65"/>
      <c r="L21" s="66"/>
      <c r="M21" s="60">
        <f t="shared" si="7"/>
        <v>3</v>
      </c>
      <c r="N21" s="67" t="str">
        <f t="shared" si="3"/>
        <v>South</v>
      </c>
      <c r="O21" s="67" t="str">
        <f t="shared" si="3"/>
        <v>Podium Garden /National park hill</v>
      </c>
      <c r="P21" s="68"/>
    </row>
    <row r="22" spans="2:16">
      <c r="B22" s="69" t="str">
        <f t="shared" si="4"/>
        <v>Tower 2</v>
      </c>
      <c r="C22" s="48">
        <f t="shared" si="5"/>
        <v>302</v>
      </c>
      <c r="D22" s="49" t="str">
        <f t="shared" si="6"/>
        <v>Parking</v>
      </c>
      <c r="E22" s="50"/>
      <c r="F22" s="51"/>
      <c r="G22" s="50"/>
      <c r="H22" s="55"/>
      <c r="I22" s="53"/>
      <c r="J22" s="55"/>
      <c r="K22" s="54"/>
      <c r="L22" s="55"/>
      <c r="M22" s="48">
        <f t="shared" si="7"/>
        <v>3</v>
      </c>
      <c r="N22" s="4" t="str">
        <f t="shared" si="3"/>
        <v>South</v>
      </c>
      <c r="O22" s="4" t="str">
        <f t="shared" si="3"/>
        <v>Podium Garden /National park hill</v>
      </c>
      <c r="P22" s="70"/>
    </row>
    <row r="23" spans="2:16">
      <c r="B23" s="71" t="str">
        <f t="shared" si="4"/>
        <v>Tower 2</v>
      </c>
      <c r="C23" s="56">
        <f t="shared" si="5"/>
        <v>303</v>
      </c>
      <c r="D23" s="4" t="str">
        <f t="shared" si="6"/>
        <v>2 BHK Luxe</v>
      </c>
      <c r="E23" s="39">
        <f t="shared" si="6"/>
        <v>62.93</v>
      </c>
      <c r="F23" s="34">
        <f t="shared" ref="F23:F86" si="8">E23*10.764</f>
        <v>677.37851999999998</v>
      </c>
      <c r="G23" s="39">
        <f>G15</f>
        <v>1.53</v>
      </c>
      <c r="H23" s="37">
        <f t="shared" ref="H23:H86" si="9">G23*10.764</f>
        <v>16.468920000000001</v>
      </c>
      <c r="I23" s="39">
        <f>I15</f>
        <v>3.16</v>
      </c>
      <c r="J23" s="37">
        <f>I23*10.764</f>
        <v>34.014240000000001</v>
      </c>
      <c r="K23" s="36">
        <f t="shared" ref="K23:K86" si="10">E23+G23+I23</f>
        <v>67.61999999999999</v>
      </c>
      <c r="L23" s="37">
        <f>K23*10.764</f>
        <v>727.86167999999986</v>
      </c>
      <c r="M23" s="56">
        <f t="shared" si="7"/>
        <v>3</v>
      </c>
      <c r="N23" s="4" t="str">
        <f t="shared" si="3"/>
        <v>West</v>
      </c>
      <c r="O23" s="4" t="str">
        <f t="shared" si="3"/>
        <v>City / Creek</v>
      </c>
      <c r="P23" s="70"/>
    </row>
    <row r="24" spans="2:16">
      <c r="B24" s="71" t="str">
        <f t="shared" si="4"/>
        <v>Tower 2</v>
      </c>
      <c r="C24" s="56">
        <f t="shared" si="5"/>
        <v>304</v>
      </c>
      <c r="D24" s="4" t="str">
        <f t="shared" si="6"/>
        <v>2 BHK Luxe</v>
      </c>
      <c r="E24" s="39">
        <f t="shared" si="6"/>
        <v>62.93</v>
      </c>
      <c r="F24" s="34">
        <f t="shared" si="8"/>
        <v>677.37851999999998</v>
      </c>
      <c r="G24" s="39">
        <f>G16</f>
        <v>1.53</v>
      </c>
      <c r="H24" s="37">
        <f t="shared" si="9"/>
        <v>16.468920000000001</v>
      </c>
      <c r="I24" s="39">
        <f>I16</f>
        <v>3.16</v>
      </c>
      <c r="J24" s="37">
        <f>I24*10.764</f>
        <v>34.014240000000001</v>
      </c>
      <c r="K24" s="36">
        <f t="shared" si="10"/>
        <v>67.61999999999999</v>
      </c>
      <c r="L24" s="37">
        <f>K24*10.764</f>
        <v>727.86167999999986</v>
      </c>
      <c r="M24" s="56">
        <f t="shared" si="7"/>
        <v>3</v>
      </c>
      <c r="N24" s="4" t="str">
        <f t="shared" si="3"/>
        <v>West</v>
      </c>
      <c r="O24" s="4" t="str">
        <f t="shared" si="3"/>
        <v>City / Creek</v>
      </c>
      <c r="P24" s="70"/>
    </row>
    <row r="25" spans="2:16">
      <c r="B25" s="71" t="str">
        <f t="shared" si="4"/>
        <v>Tower 2</v>
      </c>
      <c r="C25" s="56">
        <f t="shared" si="5"/>
        <v>305</v>
      </c>
      <c r="D25" s="4" t="str">
        <f t="shared" si="6"/>
        <v>3 BHK Luxe</v>
      </c>
      <c r="E25" s="39">
        <f t="shared" si="6"/>
        <v>85.65</v>
      </c>
      <c r="F25" s="34">
        <f t="shared" si="8"/>
        <v>921.9366</v>
      </c>
      <c r="G25" s="39">
        <f>G17</f>
        <v>1.67</v>
      </c>
      <c r="H25" s="37">
        <f t="shared" si="9"/>
        <v>17.975879999999997</v>
      </c>
      <c r="I25" s="39">
        <f>I17</f>
        <v>3.98</v>
      </c>
      <c r="J25" s="37">
        <f>I25*10.764</f>
        <v>42.840719999999997</v>
      </c>
      <c r="K25" s="36">
        <f t="shared" si="10"/>
        <v>91.300000000000011</v>
      </c>
      <c r="L25" s="37">
        <f>K25*10.764</f>
        <v>982.75320000000011</v>
      </c>
      <c r="M25" s="56">
        <f t="shared" si="7"/>
        <v>3</v>
      </c>
      <c r="N25" s="4" t="str">
        <f t="shared" si="3"/>
        <v>North</v>
      </c>
      <c r="O25" s="4" t="str">
        <f t="shared" si="3"/>
        <v>City / Creek</v>
      </c>
      <c r="P25" s="70"/>
    </row>
    <row r="26" spans="2:16">
      <c r="B26" s="71" t="str">
        <f t="shared" si="4"/>
        <v>Tower 2</v>
      </c>
      <c r="C26" s="56">
        <f t="shared" si="5"/>
        <v>306</v>
      </c>
      <c r="D26" s="4" t="str">
        <f t="shared" si="6"/>
        <v>2 BHK</v>
      </c>
      <c r="E26" s="39">
        <f t="shared" si="6"/>
        <v>69.08</v>
      </c>
      <c r="F26" s="34">
        <f t="shared" si="8"/>
        <v>743.57711999999992</v>
      </c>
      <c r="G26" s="39">
        <f>G18</f>
        <v>1.67</v>
      </c>
      <c r="H26" s="37">
        <f t="shared" si="9"/>
        <v>17.975879999999997</v>
      </c>
      <c r="I26" s="39">
        <f>I18</f>
        <v>3.98</v>
      </c>
      <c r="J26" s="37">
        <f>I26*10.764</f>
        <v>42.840719999999997</v>
      </c>
      <c r="K26" s="36">
        <f t="shared" si="10"/>
        <v>74.73</v>
      </c>
      <c r="L26" s="37">
        <f>K26*10.764</f>
        <v>804.39372000000003</v>
      </c>
      <c r="M26" s="56">
        <f t="shared" si="7"/>
        <v>3</v>
      </c>
      <c r="N26" s="4" t="str">
        <f t="shared" si="3"/>
        <v>North</v>
      </c>
      <c r="O26" s="4" t="str">
        <f t="shared" si="3"/>
        <v>City / Creek</v>
      </c>
      <c r="P26" s="70"/>
    </row>
    <row r="27" spans="2:16">
      <c r="B27" s="69" t="str">
        <f t="shared" si="4"/>
        <v>Tower 2</v>
      </c>
      <c r="C27" s="48">
        <f t="shared" si="5"/>
        <v>307</v>
      </c>
      <c r="D27" s="49" t="str">
        <f t="shared" si="6"/>
        <v>Parking</v>
      </c>
      <c r="E27" s="31"/>
      <c r="F27" s="24"/>
      <c r="G27" s="31"/>
      <c r="H27" s="22"/>
      <c r="I27" s="31"/>
      <c r="J27" s="24"/>
      <c r="K27" s="25"/>
      <c r="L27" s="22"/>
      <c r="M27" s="48">
        <f t="shared" si="7"/>
        <v>3</v>
      </c>
      <c r="N27" s="4" t="str">
        <f t="shared" si="3"/>
        <v>East</v>
      </c>
      <c r="O27" s="4" t="str">
        <f t="shared" si="3"/>
        <v>National park hill / Podium Garden</v>
      </c>
      <c r="P27" s="70"/>
    </row>
    <row r="28" spans="2:16" ht="15.75" thickBot="1">
      <c r="B28" s="72" t="str">
        <f t="shared" si="4"/>
        <v>Tower 2</v>
      </c>
      <c r="C28" s="73">
        <f t="shared" si="5"/>
        <v>308</v>
      </c>
      <c r="D28" s="74" t="str">
        <f t="shared" si="6"/>
        <v>Parking</v>
      </c>
      <c r="E28" s="42"/>
      <c r="F28" s="43"/>
      <c r="G28" s="42"/>
      <c r="H28" s="43"/>
      <c r="I28" s="42"/>
      <c r="J28" s="43"/>
      <c r="K28" s="44"/>
      <c r="L28" s="45"/>
      <c r="M28" s="73">
        <f t="shared" si="7"/>
        <v>3</v>
      </c>
      <c r="N28" s="75" t="str">
        <f t="shared" si="3"/>
        <v>East</v>
      </c>
      <c r="O28" s="75" t="str">
        <f t="shared" si="3"/>
        <v>National park hill / Podium Garden</v>
      </c>
      <c r="P28" s="76"/>
    </row>
    <row r="29" spans="2:16">
      <c r="B29" s="48" t="str">
        <f t="shared" si="4"/>
        <v>Tower 2</v>
      </c>
      <c r="C29" s="48">
        <f t="shared" si="5"/>
        <v>401</v>
      </c>
      <c r="D29" s="49" t="str">
        <f t="shared" si="6"/>
        <v>Parking</v>
      </c>
      <c r="E29" s="50"/>
      <c r="F29" s="51"/>
      <c r="G29" s="50"/>
      <c r="H29" s="51"/>
      <c r="I29" s="53"/>
      <c r="J29" s="51"/>
      <c r="K29" s="54"/>
      <c r="L29" s="55"/>
      <c r="M29" s="48">
        <f t="shared" si="7"/>
        <v>4</v>
      </c>
      <c r="N29" s="4" t="str">
        <f t="shared" ref="N29:O44" si="11">N21</f>
        <v>South</v>
      </c>
      <c r="O29" s="4" t="str">
        <f t="shared" si="11"/>
        <v>Podium Garden /National park hill</v>
      </c>
    </row>
    <row r="30" spans="2:16">
      <c r="B30" s="48" t="str">
        <f t="shared" si="4"/>
        <v>Tower 2</v>
      </c>
      <c r="C30" s="48">
        <f t="shared" si="5"/>
        <v>402</v>
      </c>
      <c r="D30" s="49" t="str">
        <f t="shared" ref="D30:E45" si="12">D22</f>
        <v>Parking</v>
      </c>
      <c r="E30" s="50"/>
      <c r="F30" s="51"/>
      <c r="G30" s="50"/>
      <c r="H30" s="51"/>
      <c r="I30" s="53"/>
      <c r="J30" s="51"/>
      <c r="K30" s="54"/>
      <c r="L30" s="55"/>
      <c r="M30" s="48">
        <f t="shared" si="7"/>
        <v>4</v>
      </c>
      <c r="N30" s="4" t="str">
        <f t="shared" si="11"/>
        <v>South</v>
      </c>
      <c r="O30" s="4" t="str">
        <f t="shared" si="11"/>
        <v>Podium Garden /National park hill</v>
      </c>
    </row>
    <row r="31" spans="2:16">
      <c r="B31" s="56" t="str">
        <f t="shared" si="4"/>
        <v>Tower 2</v>
      </c>
      <c r="C31" s="56">
        <f t="shared" si="5"/>
        <v>403</v>
      </c>
      <c r="D31" s="4" t="str">
        <f t="shared" si="12"/>
        <v>2 BHK Luxe</v>
      </c>
      <c r="E31" s="39">
        <f t="shared" si="12"/>
        <v>62.93</v>
      </c>
      <c r="F31" s="34">
        <f t="shared" si="8"/>
        <v>677.37851999999998</v>
      </c>
      <c r="G31" s="39">
        <f>G23</f>
        <v>1.53</v>
      </c>
      <c r="H31" s="34">
        <f t="shared" si="9"/>
        <v>16.468920000000001</v>
      </c>
      <c r="I31" s="39">
        <f>I23</f>
        <v>3.16</v>
      </c>
      <c r="J31" s="34">
        <f>I31*10.764</f>
        <v>34.014240000000001</v>
      </c>
      <c r="K31" s="36">
        <f t="shared" si="10"/>
        <v>67.61999999999999</v>
      </c>
      <c r="L31" s="37">
        <f>K31*10.764</f>
        <v>727.86167999999986</v>
      </c>
      <c r="M31" s="56">
        <f t="shared" si="7"/>
        <v>4</v>
      </c>
      <c r="N31" s="4" t="str">
        <f t="shared" si="11"/>
        <v>West</v>
      </c>
      <c r="O31" s="4" t="str">
        <f t="shared" si="11"/>
        <v>City / Creek</v>
      </c>
    </row>
    <row r="32" spans="2:16">
      <c r="B32" s="56" t="str">
        <f t="shared" si="4"/>
        <v>Tower 2</v>
      </c>
      <c r="C32" s="56">
        <f t="shared" si="5"/>
        <v>404</v>
      </c>
      <c r="D32" s="4" t="str">
        <f t="shared" si="12"/>
        <v>2 BHK Luxe</v>
      </c>
      <c r="E32" s="39">
        <f t="shared" si="12"/>
        <v>62.93</v>
      </c>
      <c r="F32" s="34">
        <f t="shared" si="8"/>
        <v>677.37851999999998</v>
      </c>
      <c r="G32" s="39">
        <f>G24</f>
        <v>1.53</v>
      </c>
      <c r="H32" s="34">
        <f t="shared" si="9"/>
        <v>16.468920000000001</v>
      </c>
      <c r="I32" s="39">
        <f>I24</f>
        <v>3.16</v>
      </c>
      <c r="J32" s="34">
        <f>I32*10.764</f>
        <v>34.014240000000001</v>
      </c>
      <c r="K32" s="36">
        <f t="shared" si="10"/>
        <v>67.61999999999999</v>
      </c>
      <c r="L32" s="37">
        <f>K32*10.764</f>
        <v>727.86167999999986</v>
      </c>
      <c r="M32" s="56">
        <f t="shared" si="7"/>
        <v>4</v>
      </c>
      <c r="N32" s="4" t="str">
        <f t="shared" si="11"/>
        <v>West</v>
      </c>
      <c r="O32" s="4" t="str">
        <f t="shared" si="11"/>
        <v>City / Creek</v>
      </c>
    </row>
    <row r="33" spans="2:16">
      <c r="B33" s="56" t="str">
        <f t="shared" si="4"/>
        <v>Tower 2</v>
      </c>
      <c r="C33" s="56">
        <f t="shared" si="5"/>
        <v>405</v>
      </c>
      <c r="D33" s="4" t="str">
        <f t="shared" si="12"/>
        <v>3 BHK Luxe</v>
      </c>
      <c r="E33" s="39">
        <f t="shared" si="12"/>
        <v>85.65</v>
      </c>
      <c r="F33" s="34">
        <f t="shared" si="8"/>
        <v>921.9366</v>
      </c>
      <c r="G33" s="39">
        <f>G25</f>
        <v>1.67</v>
      </c>
      <c r="H33" s="34">
        <f t="shared" si="9"/>
        <v>17.975879999999997</v>
      </c>
      <c r="I33" s="39">
        <f>I25</f>
        <v>3.98</v>
      </c>
      <c r="J33" s="34">
        <f>I33*10.764</f>
        <v>42.840719999999997</v>
      </c>
      <c r="K33" s="36">
        <f t="shared" si="10"/>
        <v>91.300000000000011</v>
      </c>
      <c r="L33" s="37">
        <f>K33*10.764</f>
        <v>982.75320000000011</v>
      </c>
      <c r="M33" s="56">
        <f t="shared" si="7"/>
        <v>4</v>
      </c>
      <c r="N33" s="4" t="str">
        <f t="shared" si="11"/>
        <v>North</v>
      </c>
      <c r="O33" s="4" t="str">
        <f t="shared" si="11"/>
        <v>City / Creek</v>
      </c>
    </row>
    <row r="34" spans="2:16">
      <c r="B34" s="56" t="str">
        <f t="shared" si="4"/>
        <v>Tower 2</v>
      </c>
      <c r="C34" s="56">
        <f t="shared" si="5"/>
        <v>406</v>
      </c>
      <c r="D34" s="4" t="str">
        <f t="shared" si="12"/>
        <v>2 BHK</v>
      </c>
      <c r="E34" s="39">
        <f t="shared" si="12"/>
        <v>69.08</v>
      </c>
      <c r="F34" s="34">
        <f t="shared" si="8"/>
        <v>743.57711999999992</v>
      </c>
      <c r="G34" s="39">
        <f>G26</f>
        <v>1.67</v>
      </c>
      <c r="H34" s="34">
        <f t="shared" si="9"/>
        <v>17.975879999999997</v>
      </c>
      <c r="I34" s="39">
        <f>I26</f>
        <v>3.98</v>
      </c>
      <c r="J34" s="34">
        <f>I34*10.764</f>
        <v>42.840719999999997</v>
      </c>
      <c r="K34" s="36">
        <f t="shared" si="10"/>
        <v>74.73</v>
      </c>
      <c r="L34" s="37">
        <f>K34*10.764</f>
        <v>804.39372000000003</v>
      </c>
      <c r="M34" s="56">
        <f t="shared" si="7"/>
        <v>4</v>
      </c>
      <c r="N34" s="4" t="str">
        <f t="shared" si="11"/>
        <v>North</v>
      </c>
      <c r="O34" s="4" t="str">
        <f t="shared" si="11"/>
        <v>City / Creek</v>
      </c>
    </row>
    <row r="35" spans="2:16">
      <c r="B35" s="48" t="str">
        <f t="shared" si="4"/>
        <v>Tower 2</v>
      </c>
      <c r="C35" s="48">
        <f t="shared" si="5"/>
        <v>407</v>
      </c>
      <c r="D35" s="49" t="str">
        <f t="shared" si="12"/>
        <v>Parking</v>
      </c>
      <c r="E35" s="31"/>
      <c r="F35" s="24"/>
      <c r="G35" s="31"/>
      <c r="H35" s="24"/>
      <c r="I35" s="31"/>
      <c r="J35" s="24"/>
      <c r="K35" s="25"/>
      <c r="L35" s="22"/>
      <c r="M35" s="48">
        <f t="shared" si="7"/>
        <v>4</v>
      </c>
      <c r="N35" s="4" t="str">
        <f t="shared" si="11"/>
        <v>East</v>
      </c>
      <c r="O35" s="4" t="str">
        <f t="shared" si="11"/>
        <v>National park hill / Podium Garden</v>
      </c>
    </row>
    <row r="36" spans="2:16" ht="15.75" thickBot="1">
      <c r="B36" s="48" t="str">
        <f t="shared" si="4"/>
        <v>Tower 2</v>
      </c>
      <c r="C36" s="48">
        <f t="shared" si="5"/>
        <v>408</v>
      </c>
      <c r="D36" s="49" t="str">
        <f t="shared" si="12"/>
        <v>Parking</v>
      </c>
      <c r="E36" s="31"/>
      <c r="F36" s="24"/>
      <c r="G36" s="31"/>
      <c r="H36" s="24"/>
      <c r="I36" s="31"/>
      <c r="J36" s="24"/>
      <c r="K36" s="25"/>
      <c r="L36" s="22"/>
      <c r="M36" s="48">
        <f t="shared" si="7"/>
        <v>4</v>
      </c>
      <c r="N36" s="4" t="str">
        <f t="shared" si="11"/>
        <v>East</v>
      </c>
      <c r="O36" s="4" t="str">
        <f t="shared" si="11"/>
        <v>National park hill / Podium Garden</v>
      </c>
    </row>
    <row r="37" spans="2:16">
      <c r="B37" s="59" t="str">
        <f t="shared" si="4"/>
        <v>Tower 2</v>
      </c>
      <c r="C37" s="60">
        <f t="shared" si="5"/>
        <v>501</v>
      </c>
      <c r="D37" s="61" t="str">
        <f t="shared" si="12"/>
        <v>Parking</v>
      </c>
      <c r="E37" s="62"/>
      <c r="F37" s="63"/>
      <c r="G37" s="62"/>
      <c r="H37" s="63"/>
      <c r="I37" s="64"/>
      <c r="J37" s="63"/>
      <c r="K37" s="65"/>
      <c r="L37" s="66"/>
      <c r="M37" s="60">
        <f t="shared" si="7"/>
        <v>5</v>
      </c>
      <c r="N37" s="67" t="str">
        <f t="shared" si="11"/>
        <v>South</v>
      </c>
      <c r="O37" s="67" t="str">
        <f t="shared" si="11"/>
        <v>Podium Garden /National park hill</v>
      </c>
      <c r="P37" s="68"/>
    </row>
    <row r="38" spans="2:16">
      <c r="B38" s="69" t="str">
        <f t="shared" si="4"/>
        <v>Tower 2</v>
      </c>
      <c r="C38" s="48">
        <f t="shared" si="5"/>
        <v>502</v>
      </c>
      <c r="D38" s="49" t="str">
        <f t="shared" si="12"/>
        <v>Parking</v>
      </c>
      <c r="E38" s="50"/>
      <c r="F38" s="51"/>
      <c r="G38" s="50"/>
      <c r="H38" s="51"/>
      <c r="I38" s="53"/>
      <c r="J38" s="51"/>
      <c r="K38" s="54"/>
      <c r="L38" s="55"/>
      <c r="M38" s="48">
        <f t="shared" si="7"/>
        <v>5</v>
      </c>
      <c r="N38" s="4" t="str">
        <f t="shared" si="11"/>
        <v>South</v>
      </c>
      <c r="O38" s="4" t="str">
        <f t="shared" si="11"/>
        <v>Podium Garden /National park hill</v>
      </c>
      <c r="P38" s="70"/>
    </row>
    <row r="39" spans="2:16">
      <c r="B39" s="71" t="str">
        <f t="shared" si="4"/>
        <v>Tower 2</v>
      </c>
      <c r="C39" s="56">
        <f t="shared" si="5"/>
        <v>503</v>
      </c>
      <c r="D39" s="4" t="str">
        <f t="shared" si="12"/>
        <v>2 BHK Luxe</v>
      </c>
      <c r="E39" s="39">
        <f t="shared" si="12"/>
        <v>62.93</v>
      </c>
      <c r="F39" s="34">
        <f t="shared" si="8"/>
        <v>677.37851999999998</v>
      </c>
      <c r="G39" s="39">
        <f>G31</f>
        <v>1.53</v>
      </c>
      <c r="H39" s="34">
        <f t="shared" si="9"/>
        <v>16.468920000000001</v>
      </c>
      <c r="I39" s="39">
        <f>I31</f>
        <v>3.16</v>
      </c>
      <c r="J39" s="34">
        <f>I39*10.764</f>
        <v>34.014240000000001</v>
      </c>
      <c r="K39" s="36">
        <f t="shared" si="10"/>
        <v>67.61999999999999</v>
      </c>
      <c r="L39" s="37">
        <f>K39*10.764</f>
        <v>727.86167999999986</v>
      </c>
      <c r="M39" s="56">
        <f t="shared" si="7"/>
        <v>5</v>
      </c>
      <c r="N39" s="4" t="str">
        <f t="shared" si="11"/>
        <v>West</v>
      </c>
      <c r="O39" s="4" t="str">
        <f t="shared" si="11"/>
        <v>City / Creek</v>
      </c>
      <c r="P39" s="70"/>
    </row>
    <row r="40" spans="2:16">
      <c r="B40" s="71" t="str">
        <f t="shared" si="4"/>
        <v>Tower 2</v>
      </c>
      <c r="C40" s="56">
        <f t="shared" si="5"/>
        <v>504</v>
      </c>
      <c r="D40" s="4" t="str">
        <f t="shared" si="12"/>
        <v>2 BHK Luxe</v>
      </c>
      <c r="E40" s="39">
        <f t="shared" si="12"/>
        <v>62.93</v>
      </c>
      <c r="F40" s="34">
        <f t="shared" si="8"/>
        <v>677.37851999999998</v>
      </c>
      <c r="G40" s="39">
        <f>G32</f>
        <v>1.53</v>
      </c>
      <c r="H40" s="34">
        <f t="shared" si="9"/>
        <v>16.468920000000001</v>
      </c>
      <c r="I40" s="39">
        <f>I32</f>
        <v>3.16</v>
      </c>
      <c r="J40" s="34">
        <f>I40*10.764</f>
        <v>34.014240000000001</v>
      </c>
      <c r="K40" s="36">
        <f t="shared" si="10"/>
        <v>67.61999999999999</v>
      </c>
      <c r="L40" s="37">
        <f>K40*10.764</f>
        <v>727.86167999999986</v>
      </c>
      <c r="M40" s="56">
        <f t="shared" si="7"/>
        <v>5</v>
      </c>
      <c r="N40" s="4" t="str">
        <f t="shared" si="11"/>
        <v>West</v>
      </c>
      <c r="O40" s="4" t="str">
        <f t="shared" si="11"/>
        <v>City / Creek</v>
      </c>
      <c r="P40" s="70"/>
    </row>
    <row r="41" spans="2:16">
      <c r="B41" s="71" t="str">
        <f t="shared" si="4"/>
        <v>Tower 2</v>
      </c>
      <c r="C41" s="56">
        <f t="shared" si="5"/>
        <v>505</v>
      </c>
      <c r="D41" s="4" t="str">
        <f t="shared" si="12"/>
        <v>3 BHK Luxe</v>
      </c>
      <c r="E41" s="39">
        <f t="shared" si="12"/>
        <v>85.65</v>
      </c>
      <c r="F41" s="34">
        <f t="shared" si="8"/>
        <v>921.9366</v>
      </c>
      <c r="G41" s="39">
        <f>G33</f>
        <v>1.67</v>
      </c>
      <c r="H41" s="34">
        <f t="shared" si="9"/>
        <v>17.975879999999997</v>
      </c>
      <c r="I41" s="39">
        <f>I33</f>
        <v>3.98</v>
      </c>
      <c r="J41" s="34">
        <f>I41*10.764</f>
        <v>42.840719999999997</v>
      </c>
      <c r="K41" s="36">
        <f t="shared" si="10"/>
        <v>91.300000000000011</v>
      </c>
      <c r="L41" s="37">
        <f>K41*10.764</f>
        <v>982.75320000000011</v>
      </c>
      <c r="M41" s="56">
        <f t="shared" si="7"/>
        <v>5</v>
      </c>
      <c r="N41" s="4" t="str">
        <f t="shared" si="11"/>
        <v>North</v>
      </c>
      <c r="O41" s="4" t="str">
        <f t="shared" si="11"/>
        <v>City / Creek</v>
      </c>
      <c r="P41" s="70"/>
    </row>
    <row r="42" spans="2:16">
      <c r="B42" s="71" t="str">
        <f t="shared" si="4"/>
        <v>Tower 2</v>
      </c>
      <c r="C42" s="56">
        <f t="shared" si="5"/>
        <v>506</v>
      </c>
      <c r="D42" s="4" t="str">
        <f t="shared" si="12"/>
        <v>2 BHK</v>
      </c>
      <c r="E42" s="39">
        <f t="shared" si="12"/>
        <v>69.08</v>
      </c>
      <c r="F42" s="34">
        <f t="shared" si="8"/>
        <v>743.57711999999992</v>
      </c>
      <c r="G42" s="39">
        <f>G34</f>
        <v>1.67</v>
      </c>
      <c r="H42" s="34">
        <f t="shared" si="9"/>
        <v>17.975879999999997</v>
      </c>
      <c r="I42" s="39">
        <f>I34</f>
        <v>3.98</v>
      </c>
      <c r="J42" s="34">
        <f>I42*10.764</f>
        <v>42.840719999999997</v>
      </c>
      <c r="K42" s="36">
        <f t="shared" si="10"/>
        <v>74.73</v>
      </c>
      <c r="L42" s="37">
        <f>K42*10.764</f>
        <v>804.39372000000003</v>
      </c>
      <c r="M42" s="56">
        <f t="shared" si="7"/>
        <v>5</v>
      </c>
      <c r="N42" s="4" t="str">
        <f t="shared" si="11"/>
        <v>North</v>
      </c>
      <c r="O42" s="4" t="str">
        <f t="shared" si="11"/>
        <v>City / Creek</v>
      </c>
      <c r="P42" s="70"/>
    </row>
    <row r="43" spans="2:16">
      <c r="B43" s="69" t="str">
        <f t="shared" si="4"/>
        <v>Tower 2</v>
      </c>
      <c r="C43" s="48">
        <f t="shared" si="5"/>
        <v>507</v>
      </c>
      <c r="D43" s="49" t="str">
        <f t="shared" si="12"/>
        <v>Parking</v>
      </c>
      <c r="E43" s="31"/>
      <c r="F43" s="24"/>
      <c r="G43" s="31"/>
      <c r="H43" s="24"/>
      <c r="I43" s="31"/>
      <c r="J43" s="24"/>
      <c r="K43" s="25"/>
      <c r="L43" s="22"/>
      <c r="M43" s="48">
        <f t="shared" si="7"/>
        <v>5</v>
      </c>
      <c r="N43" s="4" t="str">
        <f t="shared" si="11"/>
        <v>East</v>
      </c>
      <c r="O43" s="4" t="str">
        <f t="shared" si="11"/>
        <v>National park hill / Podium Garden</v>
      </c>
      <c r="P43" s="70"/>
    </row>
    <row r="44" spans="2:16" ht="15.75" thickBot="1">
      <c r="B44" s="72" t="str">
        <f t="shared" si="4"/>
        <v>Tower 2</v>
      </c>
      <c r="C44" s="73">
        <f t="shared" si="5"/>
        <v>508</v>
      </c>
      <c r="D44" s="74" t="str">
        <f t="shared" si="12"/>
        <v>Parking</v>
      </c>
      <c r="E44" s="42"/>
      <c r="F44" s="43"/>
      <c r="G44" s="42"/>
      <c r="H44" s="43"/>
      <c r="I44" s="42"/>
      <c r="J44" s="43"/>
      <c r="K44" s="44"/>
      <c r="L44" s="45"/>
      <c r="M44" s="73">
        <f t="shared" si="7"/>
        <v>5</v>
      </c>
      <c r="N44" s="75" t="str">
        <f t="shared" si="11"/>
        <v>East</v>
      </c>
      <c r="O44" s="75" t="str">
        <f t="shared" si="11"/>
        <v>National park hill / Podium Garden</v>
      </c>
      <c r="P44" s="76"/>
    </row>
    <row r="45" spans="2:16">
      <c r="B45" s="48" t="str">
        <f t="shared" si="4"/>
        <v>Tower 2</v>
      </c>
      <c r="C45" s="48">
        <f t="shared" si="5"/>
        <v>601</v>
      </c>
      <c r="D45" s="49" t="str">
        <f t="shared" si="12"/>
        <v>Parking</v>
      </c>
      <c r="E45" s="50"/>
      <c r="F45" s="51"/>
      <c r="G45" s="50"/>
      <c r="H45" s="51"/>
      <c r="I45" s="53"/>
      <c r="J45" s="51"/>
      <c r="K45" s="54"/>
      <c r="L45" s="55"/>
      <c r="M45" s="48">
        <f t="shared" si="7"/>
        <v>6</v>
      </c>
      <c r="N45" s="4" t="str">
        <f t="shared" ref="N45:O60" si="13">N37</f>
        <v>South</v>
      </c>
      <c r="O45" s="4" t="str">
        <f t="shared" si="13"/>
        <v>Podium Garden /National park hill</v>
      </c>
    </row>
    <row r="46" spans="2:16">
      <c r="B46" s="48" t="str">
        <f t="shared" si="4"/>
        <v>Tower 2</v>
      </c>
      <c r="C46" s="48">
        <f t="shared" si="5"/>
        <v>602</v>
      </c>
      <c r="D46" s="49" t="str">
        <f t="shared" ref="D46:E61" si="14">D38</f>
        <v>Parking</v>
      </c>
      <c r="E46" s="50"/>
      <c r="F46" s="51"/>
      <c r="G46" s="50"/>
      <c r="H46" s="51"/>
      <c r="I46" s="53"/>
      <c r="J46" s="51"/>
      <c r="K46" s="54"/>
      <c r="L46" s="55"/>
      <c r="M46" s="48">
        <f t="shared" si="7"/>
        <v>6</v>
      </c>
      <c r="N46" s="4" t="str">
        <f t="shared" si="13"/>
        <v>South</v>
      </c>
      <c r="O46" s="4" t="str">
        <f t="shared" si="13"/>
        <v>Podium Garden /National park hill</v>
      </c>
    </row>
    <row r="47" spans="2:16">
      <c r="B47" s="56" t="str">
        <f t="shared" si="4"/>
        <v>Tower 2</v>
      </c>
      <c r="C47" s="56">
        <f t="shared" si="5"/>
        <v>603</v>
      </c>
      <c r="D47" s="4" t="str">
        <f t="shared" si="14"/>
        <v>2 BHK Luxe</v>
      </c>
      <c r="E47" s="39">
        <f t="shared" si="14"/>
        <v>62.93</v>
      </c>
      <c r="F47" s="34">
        <f t="shared" si="8"/>
        <v>677.37851999999998</v>
      </c>
      <c r="G47" s="39">
        <f>G39</f>
        <v>1.53</v>
      </c>
      <c r="H47" s="34">
        <f t="shared" si="9"/>
        <v>16.468920000000001</v>
      </c>
      <c r="I47" s="39">
        <f>I39</f>
        <v>3.16</v>
      </c>
      <c r="J47" s="34">
        <f>I47*10.764</f>
        <v>34.014240000000001</v>
      </c>
      <c r="K47" s="36">
        <f t="shared" si="10"/>
        <v>67.61999999999999</v>
      </c>
      <c r="L47" s="37">
        <f>K47*10.764</f>
        <v>727.86167999999986</v>
      </c>
      <c r="M47" s="56">
        <f t="shared" si="7"/>
        <v>6</v>
      </c>
      <c r="N47" s="4" t="str">
        <f t="shared" si="13"/>
        <v>West</v>
      </c>
      <c r="O47" s="4" t="str">
        <f t="shared" si="13"/>
        <v>City / Creek</v>
      </c>
    </row>
    <row r="48" spans="2:16">
      <c r="B48" s="56" t="str">
        <f t="shared" si="4"/>
        <v>Tower 2</v>
      </c>
      <c r="C48" s="56">
        <f t="shared" si="5"/>
        <v>604</v>
      </c>
      <c r="D48" s="4" t="str">
        <f t="shared" si="14"/>
        <v>2 BHK Luxe</v>
      </c>
      <c r="E48" s="39">
        <f t="shared" si="14"/>
        <v>62.93</v>
      </c>
      <c r="F48" s="34">
        <f t="shared" si="8"/>
        <v>677.37851999999998</v>
      </c>
      <c r="G48" s="39">
        <f>G40</f>
        <v>1.53</v>
      </c>
      <c r="H48" s="34">
        <f t="shared" si="9"/>
        <v>16.468920000000001</v>
      </c>
      <c r="I48" s="39">
        <f>I40</f>
        <v>3.16</v>
      </c>
      <c r="J48" s="34">
        <f>I48*10.764</f>
        <v>34.014240000000001</v>
      </c>
      <c r="K48" s="36">
        <f t="shared" si="10"/>
        <v>67.61999999999999</v>
      </c>
      <c r="L48" s="37">
        <f>K48*10.764</f>
        <v>727.86167999999986</v>
      </c>
      <c r="M48" s="56">
        <f t="shared" si="7"/>
        <v>6</v>
      </c>
      <c r="N48" s="4" t="str">
        <f t="shared" si="13"/>
        <v>West</v>
      </c>
      <c r="O48" s="4" t="str">
        <f t="shared" si="13"/>
        <v>City / Creek</v>
      </c>
    </row>
    <row r="49" spans="2:16">
      <c r="B49" s="56" t="str">
        <f t="shared" si="4"/>
        <v>Tower 2</v>
      </c>
      <c r="C49" s="56">
        <f t="shared" si="5"/>
        <v>605</v>
      </c>
      <c r="D49" s="4" t="str">
        <f t="shared" si="14"/>
        <v>3 BHK Luxe</v>
      </c>
      <c r="E49" s="39">
        <f t="shared" si="14"/>
        <v>85.65</v>
      </c>
      <c r="F49" s="34">
        <f t="shared" si="8"/>
        <v>921.9366</v>
      </c>
      <c r="G49" s="39">
        <f>G41</f>
        <v>1.67</v>
      </c>
      <c r="H49" s="34">
        <f t="shared" si="9"/>
        <v>17.975879999999997</v>
      </c>
      <c r="I49" s="39">
        <f>I41</f>
        <v>3.98</v>
      </c>
      <c r="J49" s="34">
        <f>I49*10.764</f>
        <v>42.840719999999997</v>
      </c>
      <c r="K49" s="36">
        <f t="shared" si="10"/>
        <v>91.300000000000011</v>
      </c>
      <c r="L49" s="37">
        <f>K49*10.764</f>
        <v>982.75320000000011</v>
      </c>
      <c r="M49" s="56">
        <f t="shared" si="7"/>
        <v>6</v>
      </c>
      <c r="N49" s="4" t="str">
        <f t="shared" si="13"/>
        <v>North</v>
      </c>
      <c r="O49" s="4" t="str">
        <f t="shared" si="13"/>
        <v>City / Creek</v>
      </c>
    </row>
    <row r="50" spans="2:16">
      <c r="B50" s="56" t="str">
        <f t="shared" si="4"/>
        <v>Tower 2</v>
      </c>
      <c r="C50" s="56">
        <f t="shared" si="5"/>
        <v>606</v>
      </c>
      <c r="D50" s="4" t="str">
        <f t="shared" si="14"/>
        <v>2 BHK</v>
      </c>
      <c r="E50" s="39">
        <f t="shared" si="14"/>
        <v>69.08</v>
      </c>
      <c r="F50" s="34">
        <f t="shared" si="8"/>
        <v>743.57711999999992</v>
      </c>
      <c r="G50" s="39">
        <f>G42</f>
        <v>1.67</v>
      </c>
      <c r="H50" s="34">
        <f t="shared" si="9"/>
        <v>17.975879999999997</v>
      </c>
      <c r="I50" s="39">
        <f>I42</f>
        <v>3.98</v>
      </c>
      <c r="J50" s="34">
        <f>I50*10.764</f>
        <v>42.840719999999997</v>
      </c>
      <c r="K50" s="36">
        <f t="shared" si="10"/>
        <v>74.73</v>
      </c>
      <c r="L50" s="37">
        <f>K50*10.764</f>
        <v>804.39372000000003</v>
      </c>
      <c r="M50" s="56">
        <f t="shared" si="7"/>
        <v>6</v>
      </c>
      <c r="N50" s="4" t="str">
        <f t="shared" si="13"/>
        <v>North</v>
      </c>
      <c r="O50" s="4" t="str">
        <f t="shared" si="13"/>
        <v>City / Creek</v>
      </c>
    </row>
    <row r="51" spans="2:16">
      <c r="B51" s="48" t="str">
        <f t="shared" si="4"/>
        <v>Tower 2</v>
      </c>
      <c r="C51" s="48">
        <f t="shared" si="5"/>
        <v>607</v>
      </c>
      <c r="D51" s="49" t="str">
        <f t="shared" si="14"/>
        <v>Parking</v>
      </c>
      <c r="E51" s="31"/>
      <c r="F51" s="24"/>
      <c r="G51" s="31"/>
      <c r="H51" s="24"/>
      <c r="I51" s="31"/>
      <c r="J51" s="24"/>
      <c r="K51" s="25"/>
      <c r="L51" s="22"/>
      <c r="M51" s="48">
        <f t="shared" si="7"/>
        <v>6</v>
      </c>
      <c r="N51" s="4" t="str">
        <f t="shared" si="13"/>
        <v>East</v>
      </c>
      <c r="O51" s="4" t="str">
        <f t="shared" si="13"/>
        <v>National park hill / Podium Garden</v>
      </c>
    </row>
    <row r="52" spans="2:16" ht="15.75" thickBot="1">
      <c r="B52" s="48" t="str">
        <f t="shared" si="4"/>
        <v>Tower 2</v>
      </c>
      <c r="C52" s="48">
        <f t="shared" si="5"/>
        <v>608</v>
      </c>
      <c r="D52" s="49" t="str">
        <f t="shared" si="14"/>
        <v>Parking</v>
      </c>
      <c r="E52" s="31"/>
      <c r="F52" s="24"/>
      <c r="G52" s="31"/>
      <c r="H52" s="24"/>
      <c r="I52" s="31"/>
      <c r="J52" s="24"/>
      <c r="K52" s="25"/>
      <c r="L52" s="22"/>
      <c r="M52" s="48">
        <f t="shared" si="7"/>
        <v>6</v>
      </c>
      <c r="N52" s="4" t="str">
        <f t="shared" si="13"/>
        <v>East</v>
      </c>
      <c r="O52" s="4" t="str">
        <f t="shared" si="13"/>
        <v>National park hill / Podium Garden</v>
      </c>
    </row>
    <row r="53" spans="2:16">
      <c r="B53" s="59" t="str">
        <f t="shared" si="4"/>
        <v>Tower 2</v>
      </c>
      <c r="C53" s="60">
        <f t="shared" si="5"/>
        <v>701</v>
      </c>
      <c r="D53" s="61" t="str">
        <f t="shared" si="14"/>
        <v>Parking</v>
      </c>
      <c r="E53" s="62"/>
      <c r="F53" s="63"/>
      <c r="G53" s="62"/>
      <c r="H53" s="63"/>
      <c r="I53" s="64"/>
      <c r="J53" s="63"/>
      <c r="K53" s="65"/>
      <c r="L53" s="66"/>
      <c r="M53" s="60">
        <f t="shared" si="7"/>
        <v>7</v>
      </c>
      <c r="N53" s="67" t="str">
        <f t="shared" si="13"/>
        <v>South</v>
      </c>
      <c r="O53" s="67" t="str">
        <f t="shared" si="13"/>
        <v>Podium Garden /National park hill</v>
      </c>
      <c r="P53" s="68"/>
    </row>
    <row r="54" spans="2:16">
      <c r="B54" s="69" t="str">
        <f t="shared" si="4"/>
        <v>Tower 2</v>
      </c>
      <c r="C54" s="48">
        <f t="shared" si="5"/>
        <v>702</v>
      </c>
      <c r="D54" s="49" t="str">
        <f t="shared" si="14"/>
        <v>Parking</v>
      </c>
      <c r="E54" s="50"/>
      <c r="F54" s="51"/>
      <c r="G54" s="50"/>
      <c r="H54" s="51"/>
      <c r="I54" s="53"/>
      <c r="J54" s="51"/>
      <c r="K54" s="54"/>
      <c r="L54" s="55"/>
      <c r="M54" s="48">
        <f t="shared" si="7"/>
        <v>7</v>
      </c>
      <c r="N54" s="4" t="str">
        <f t="shared" si="13"/>
        <v>South</v>
      </c>
      <c r="O54" s="4" t="str">
        <f t="shared" si="13"/>
        <v>Podium Garden /National park hill</v>
      </c>
      <c r="P54" s="70"/>
    </row>
    <row r="55" spans="2:16">
      <c r="B55" s="71" t="str">
        <f t="shared" si="4"/>
        <v>Tower 2</v>
      </c>
      <c r="C55" s="56">
        <f t="shared" si="5"/>
        <v>703</v>
      </c>
      <c r="D55" s="4" t="str">
        <f t="shared" si="14"/>
        <v>2 BHK Luxe</v>
      </c>
      <c r="E55" s="39">
        <f t="shared" si="14"/>
        <v>62.93</v>
      </c>
      <c r="F55" s="34">
        <f t="shared" si="8"/>
        <v>677.37851999999998</v>
      </c>
      <c r="G55" s="39">
        <f>G47</f>
        <v>1.53</v>
      </c>
      <c r="H55" s="34">
        <f t="shared" si="9"/>
        <v>16.468920000000001</v>
      </c>
      <c r="I55" s="39">
        <f>I47</f>
        <v>3.16</v>
      </c>
      <c r="J55" s="34">
        <f>I55*10.764</f>
        <v>34.014240000000001</v>
      </c>
      <c r="K55" s="36">
        <f t="shared" si="10"/>
        <v>67.61999999999999</v>
      </c>
      <c r="L55" s="37">
        <f>K55*10.764</f>
        <v>727.86167999999986</v>
      </c>
      <c r="M55" s="56">
        <f t="shared" si="7"/>
        <v>7</v>
      </c>
      <c r="N55" s="4" t="str">
        <f t="shared" si="13"/>
        <v>West</v>
      </c>
      <c r="O55" s="4" t="str">
        <f t="shared" si="13"/>
        <v>City / Creek</v>
      </c>
      <c r="P55" s="70"/>
    </row>
    <row r="56" spans="2:16">
      <c r="B56" s="71" t="str">
        <f t="shared" si="4"/>
        <v>Tower 2</v>
      </c>
      <c r="C56" s="56">
        <f t="shared" si="5"/>
        <v>704</v>
      </c>
      <c r="D56" s="4" t="str">
        <f t="shared" si="14"/>
        <v>2 BHK Luxe</v>
      </c>
      <c r="E56" s="39">
        <f t="shared" si="14"/>
        <v>62.93</v>
      </c>
      <c r="F56" s="34">
        <f t="shared" si="8"/>
        <v>677.37851999999998</v>
      </c>
      <c r="G56" s="39">
        <f>G48</f>
        <v>1.53</v>
      </c>
      <c r="H56" s="34">
        <f t="shared" si="9"/>
        <v>16.468920000000001</v>
      </c>
      <c r="I56" s="39">
        <f>I48</f>
        <v>3.16</v>
      </c>
      <c r="J56" s="34">
        <f>I56*10.764</f>
        <v>34.014240000000001</v>
      </c>
      <c r="K56" s="36">
        <f t="shared" si="10"/>
        <v>67.61999999999999</v>
      </c>
      <c r="L56" s="37">
        <f>K56*10.764</f>
        <v>727.86167999999986</v>
      </c>
      <c r="M56" s="56">
        <f t="shared" si="7"/>
        <v>7</v>
      </c>
      <c r="N56" s="4" t="str">
        <f t="shared" si="13"/>
        <v>West</v>
      </c>
      <c r="O56" s="4" t="str">
        <f t="shared" si="13"/>
        <v>City / Creek</v>
      </c>
      <c r="P56" s="70"/>
    </row>
    <row r="57" spans="2:16">
      <c r="B57" s="71" t="str">
        <f t="shared" si="4"/>
        <v>Tower 2</v>
      </c>
      <c r="C57" s="56">
        <f t="shared" si="5"/>
        <v>705</v>
      </c>
      <c r="D57" s="4" t="str">
        <f t="shared" si="14"/>
        <v>3 BHK Luxe</v>
      </c>
      <c r="E57" s="39">
        <f t="shared" si="14"/>
        <v>85.65</v>
      </c>
      <c r="F57" s="34">
        <f t="shared" si="8"/>
        <v>921.9366</v>
      </c>
      <c r="G57" s="39">
        <f>G49</f>
        <v>1.67</v>
      </c>
      <c r="H57" s="34">
        <f t="shared" si="9"/>
        <v>17.975879999999997</v>
      </c>
      <c r="I57" s="39">
        <f>I49</f>
        <v>3.98</v>
      </c>
      <c r="J57" s="34">
        <f>I57*10.764</f>
        <v>42.840719999999997</v>
      </c>
      <c r="K57" s="36">
        <f t="shared" si="10"/>
        <v>91.300000000000011</v>
      </c>
      <c r="L57" s="37">
        <f>K57*10.764</f>
        <v>982.75320000000011</v>
      </c>
      <c r="M57" s="56">
        <f t="shared" si="7"/>
        <v>7</v>
      </c>
      <c r="N57" s="4" t="str">
        <f t="shared" si="13"/>
        <v>North</v>
      </c>
      <c r="O57" s="4" t="str">
        <f t="shared" si="13"/>
        <v>City / Creek</v>
      </c>
      <c r="P57" s="70"/>
    </row>
    <row r="58" spans="2:16">
      <c r="B58" s="71" t="str">
        <f t="shared" si="4"/>
        <v>Tower 2</v>
      </c>
      <c r="C58" s="56">
        <f t="shared" si="5"/>
        <v>706</v>
      </c>
      <c r="D58" s="4" t="str">
        <f t="shared" si="14"/>
        <v>2 BHK</v>
      </c>
      <c r="E58" s="39">
        <f t="shared" si="14"/>
        <v>69.08</v>
      </c>
      <c r="F58" s="34">
        <f t="shared" si="8"/>
        <v>743.57711999999992</v>
      </c>
      <c r="G58" s="39">
        <f>G50</f>
        <v>1.67</v>
      </c>
      <c r="H58" s="34">
        <f t="shared" si="9"/>
        <v>17.975879999999997</v>
      </c>
      <c r="I58" s="39">
        <f>I50</f>
        <v>3.98</v>
      </c>
      <c r="J58" s="34">
        <f>I58*10.764</f>
        <v>42.840719999999997</v>
      </c>
      <c r="K58" s="36">
        <f t="shared" si="10"/>
        <v>74.73</v>
      </c>
      <c r="L58" s="37">
        <f>K58*10.764</f>
        <v>804.39372000000003</v>
      </c>
      <c r="M58" s="56">
        <f t="shared" si="7"/>
        <v>7</v>
      </c>
      <c r="N58" s="4" t="str">
        <f t="shared" si="13"/>
        <v>North</v>
      </c>
      <c r="O58" s="4" t="str">
        <f t="shared" si="13"/>
        <v>City / Creek</v>
      </c>
      <c r="P58" s="70"/>
    </row>
    <row r="59" spans="2:16">
      <c r="B59" s="69" t="str">
        <f t="shared" si="4"/>
        <v>Tower 2</v>
      </c>
      <c r="C59" s="48">
        <f t="shared" si="5"/>
        <v>707</v>
      </c>
      <c r="D59" s="49" t="str">
        <f t="shared" si="14"/>
        <v>Parking</v>
      </c>
      <c r="E59" s="31"/>
      <c r="F59" s="24"/>
      <c r="G59" s="31"/>
      <c r="H59" s="24"/>
      <c r="I59" s="31"/>
      <c r="J59" s="24"/>
      <c r="K59" s="25"/>
      <c r="L59" s="22"/>
      <c r="M59" s="48">
        <f t="shared" si="7"/>
        <v>7</v>
      </c>
      <c r="N59" s="4" t="str">
        <f t="shared" si="13"/>
        <v>East</v>
      </c>
      <c r="O59" s="4" t="str">
        <f t="shared" si="13"/>
        <v>National park hill / Podium Garden</v>
      </c>
      <c r="P59" s="70"/>
    </row>
    <row r="60" spans="2:16" ht="15.75" thickBot="1">
      <c r="B60" s="72" t="str">
        <f t="shared" si="4"/>
        <v>Tower 2</v>
      </c>
      <c r="C60" s="73">
        <f t="shared" si="5"/>
        <v>708</v>
      </c>
      <c r="D60" s="74" t="str">
        <f t="shared" si="14"/>
        <v>Parking</v>
      </c>
      <c r="E60" s="42"/>
      <c r="F60" s="43"/>
      <c r="G60" s="42"/>
      <c r="H60" s="43"/>
      <c r="I60" s="42"/>
      <c r="J60" s="43"/>
      <c r="K60" s="44"/>
      <c r="L60" s="45"/>
      <c r="M60" s="73">
        <f t="shared" si="7"/>
        <v>7</v>
      </c>
      <c r="N60" s="75" t="str">
        <f t="shared" si="13"/>
        <v>East</v>
      </c>
      <c r="O60" s="75" t="str">
        <f t="shared" si="13"/>
        <v>National park hill / Podium Garden</v>
      </c>
      <c r="P60" s="76"/>
    </row>
    <row r="61" spans="2:16">
      <c r="B61" s="48" t="str">
        <f t="shared" si="4"/>
        <v>Tower 2</v>
      </c>
      <c r="C61" s="48">
        <f t="shared" si="5"/>
        <v>801</v>
      </c>
      <c r="D61" s="49" t="str">
        <f t="shared" si="14"/>
        <v>Parking</v>
      </c>
      <c r="E61" s="50"/>
      <c r="F61" s="51"/>
      <c r="G61" s="50"/>
      <c r="H61" s="51"/>
      <c r="I61" s="53"/>
      <c r="J61" s="51"/>
      <c r="K61" s="54"/>
      <c r="L61" s="55"/>
      <c r="M61" s="48">
        <f t="shared" si="7"/>
        <v>8</v>
      </c>
      <c r="N61" s="4" t="str">
        <f t="shared" ref="N61:O76" si="15">N53</f>
        <v>South</v>
      </c>
      <c r="O61" s="4" t="str">
        <f t="shared" si="15"/>
        <v>Podium Garden /National park hill</v>
      </c>
    </row>
    <row r="62" spans="2:16">
      <c r="B62" s="48" t="str">
        <f t="shared" si="4"/>
        <v>Tower 2</v>
      </c>
      <c r="C62" s="48">
        <f t="shared" si="5"/>
        <v>802</v>
      </c>
      <c r="D62" s="49" t="str">
        <f>D54</f>
        <v>Parking</v>
      </c>
      <c r="E62" s="50"/>
      <c r="F62" s="51"/>
      <c r="G62" s="50"/>
      <c r="H62" s="51"/>
      <c r="I62" s="53"/>
      <c r="J62" s="51"/>
      <c r="K62" s="54"/>
      <c r="L62" s="55"/>
      <c r="M62" s="48">
        <f t="shared" si="7"/>
        <v>8</v>
      </c>
      <c r="N62" s="4" t="str">
        <f t="shared" si="15"/>
        <v>South</v>
      </c>
      <c r="O62" s="4" t="str">
        <f t="shared" si="15"/>
        <v>Podium Garden /National park hill</v>
      </c>
    </row>
    <row r="63" spans="2:16">
      <c r="B63" s="56" t="str">
        <f t="shared" si="4"/>
        <v>Tower 2</v>
      </c>
      <c r="C63" s="56">
        <f t="shared" si="5"/>
        <v>803</v>
      </c>
      <c r="D63" s="4" t="str">
        <f>D55</f>
        <v>2 BHK Luxe</v>
      </c>
      <c r="E63" s="39">
        <f>E55</f>
        <v>62.93</v>
      </c>
      <c r="F63" s="34">
        <f t="shared" si="8"/>
        <v>677.37851999999998</v>
      </c>
      <c r="G63" s="39">
        <f>G55</f>
        <v>1.53</v>
      </c>
      <c r="H63" s="34">
        <f t="shared" si="9"/>
        <v>16.468920000000001</v>
      </c>
      <c r="I63" s="39">
        <f>I55</f>
        <v>3.16</v>
      </c>
      <c r="J63" s="34">
        <f>I63*10.764</f>
        <v>34.014240000000001</v>
      </c>
      <c r="K63" s="36">
        <f t="shared" si="10"/>
        <v>67.61999999999999</v>
      </c>
      <c r="L63" s="37">
        <f>K63*10.764</f>
        <v>727.86167999999986</v>
      </c>
      <c r="M63" s="56">
        <f t="shared" si="7"/>
        <v>8</v>
      </c>
      <c r="N63" s="4" t="str">
        <f t="shared" si="15"/>
        <v>West</v>
      </c>
      <c r="O63" s="4" t="str">
        <f t="shared" si="15"/>
        <v>City / Creek</v>
      </c>
    </row>
    <row r="64" spans="2:16">
      <c r="B64" s="56" t="str">
        <f t="shared" si="4"/>
        <v>Tower 2</v>
      </c>
      <c r="C64" s="56">
        <f t="shared" si="5"/>
        <v>804</v>
      </c>
      <c r="D64" s="4" t="str">
        <f>D56</f>
        <v>2 BHK Luxe</v>
      </c>
      <c r="E64" s="39">
        <f>E56</f>
        <v>62.93</v>
      </c>
      <c r="F64" s="34">
        <f t="shared" si="8"/>
        <v>677.37851999999998</v>
      </c>
      <c r="G64" s="39">
        <f>G56</f>
        <v>1.53</v>
      </c>
      <c r="H64" s="34">
        <f t="shared" si="9"/>
        <v>16.468920000000001</v>
      </c>
      <c r="I64" s="39">
        <f>I56</f>
        <v>3.16</v>
      </c>
      <c r="J64" s="34">
        <f>I64*10.764</f>
        <v>34.014240000000001</v>
      </c>
      <c r="K64" s="36">
        <f t="shared" si="10"/>
        <v>67.61999999999999</v>
      </c>
      <c r="L64" s="37">
        <f>K64*10.764</f>
        <v>727.86167999999986</v>
      </c>
      <c r="M64" s="56">
        <f t="shared" si="7"/>
        <v>8</v>
      </c>
      <c r="N64" s="4" t="str">
        <f t="shared" si="15"/>
        <v>West</v>
      </c>
      <c r="O64" s="4" t="str">
        <f t="shared" si="15"/>
        <v>City / Creek</v>
      </c>
    </row>
    <row r="65" spans="2:16">
      <c r="B65" s="77" t="str">
        <f t="shared" si="4"/>
        <v>Tower 2</v>
      </c>
      <c r="C65" s="77">
        <f t="shared" si="5"/>
        <v>805</v>
      </c>
      <c r="D65" s="78" t="s">
        <v>41</v>
      </c>
      <c r="E65" s="79"/>
      <c r="F65" s="80"/>
      <c r="G65" s="79"/>
      <c r="H65" s="80"/>
      <c r="I65" s="81"/>
      <c r="J65" s="80"/>
      <c r="K65" s="82"/>
      <c r="L65" s="83"/>
      <c r="M65" s="77">
        <f t="shared" si="7"/>
        <v>8</v>
      </c>
      <c r="N65" s="84" t="str">
        <f t="shared" si="15"/>
        <v>North</v>
      </c>
      <c r="O65" s="84" t="str">
        <f t="shared" si="15"/>
        <v>City / Creek</v>
      </c>
    </row>
    <row r="66" spans="2:16">
      <c r="B66" s="77" t="str">
        <f t="shared" si="4"/>
        <v>Tower 2</v>
      </c>
      <c r="C66" s="77">
        <f t="shared" si="5"/>
        <v>806</v>
      </c>
      <c r="D66" s="85" t="str">
        <f>D65</f>
        <v>REFUGE</v>
      </c>
      <c r="E66" s="79"/>
      <c r="F66" s="80"/>
      <c r="G66" s="79"/>
      <c r="H66" s="80"/>
      <c r="I66" s="81"/>
      <c r="J66" s="80"/>
      <c r="K66" s="82"/>
      <c r="L66" s="83"/>
      <c r="M66" s="77">
        <f t="shared" si="7"/>
        <v>8</v>
      </c>
      <c r="N66" s="84" t="str">
        <f t="shared" si="15"/>
        <v>North</v>
      </c>
      <c r="O66" s="84" t="str">
        <f t="shared" si="15"/>
        <v>City / Creek</v>
      </c>
    </row>
    <row r="67" spans="2:16">
      <c r="B67" s="48" t="str">
        <f t="shared" si="4"/>
        <v>Tower 2</v>
      </c>
      <c r="C67" s="48">
        <f t="shared" si="5"/>
        <v>807</v>
      </c>
      <c r="D67" s="49" t="str">
        <f>D59</f>
        <v>Parking</v>
      </c>
      <c r="E67" s="31"/>
      <c r="F67" s="24"/>
      <c r="G67" s="31"/>
      <c r="H67" s="24"/>
      <c r="I67" s="31"/>
      <c r="J67" s="24"/>
      <c r="K67" s="25"/>
      <c r="L67" s="22"/>
      <c r="M67" s="48">
        <f t="shared" si="7"/>
        <v>8</v>
      </c>
      <c r="N67" s="4" t="str">
        <f t="shared" si="15"/>
        <v>East</v>
      </c>
      <c r="O67" s="4" t="str">
        <f t="shared" si="15"/>
        <v>National park hill / Podium Garden</v>
      </c>
    </row>
    <row r="68" spans="2:16" ht="15.75" thickBot="1">
      <c r="B68" s="48" t="str">
        <f t="shared" si="4"/>
        <v>Tower 2</v>
      </c>
      <c r="C68" s="48">
        <f t="shared" si="5"/>
        <v>808</v>
      </c>
      <c r="D68" s="49" t="str">
        <f>D60</f>
        <v>Parking</v>
      </c>
      <c r="E68" s="31"/>
      <c r="F68" s="24"/>
      <c r="G68" s="31"/>
      <c r="H68" s="24"/>
      <c r="I68" s="31"/>
      <c r="J68" s="24"/>
      <c r="K68" s="25"/>
      <c r="L68" s="22"/>
      <c r="M68" s="48">
        <f t="shared" si="7"/>
        <v>8</v>
      </c>
      <c r="N68" s="4" t="str">
        <f t="shared" si="15"/>
        <v>East</v>
      </c>
      <c r="O68" s="4" t="str">
        <f t="shared" si="15"/>
        <v>National park hill / Podium Garden</v>
      </c>
    </row>
    <row r="69" spans="2:16">
      <c r="B69" s="59" t="str">
        <f t="shared" si="4"/>
        <v>Tower 2</v>
      </c>
      <c r="C69" s="60">
        <f t="shared" si="5"/>
        <v>901</v>
      </c>
      <c r="D69" s="86" t="s">
        <v>42</v>
      </c>
      <c r="E69" s="62"/>
      <c r="F69" s="63"/>
      <c r="G69" s="62"/>
      <c r="H69" s="63"/>
      <c r="I69" s="64"/>
      <c r="J69" s="63"/>
      <c r="K69" s="65"/>
      <c r="L69" s="66"/>
      <c r="M69" s="60">
        <f t="shared" si="7"/>
        <v>9</v>
      </c>
      <c r="N69" s="67" t="str">
        <f t="shared" si="15"/>
        <v>South</v>
      </c>
      <c r="O69" s="67" t="str">
        <f t="shared" si="15"/>
        <v>Podium Garden /National park hill</v>
      </c>
      <c r="P69" s="68"/>
    </row>
    <row r="70" spans="2:16">
      <c r="B70" s="69" t="str">
        <f t="shared" si="4"/>
        <v>Tower 2</v>
      </c>
      <c r="C70" s="48">
        <f t="shared" si="5"/>
        <v>902</v>
      </c>
      <c r="D70" s="49" t="str">
        <f>D69</f>
        <v>Stilt</v>
      </c>
      <c r="E70" s="50"/>
      <c r="F70" s="51"/>
      <c r="G70" s="50"/>
      <c r="H70" s="51"/>
      <c r="I70" s="53"/>
      <c r="J70" s="51"/>
      <c r="K70" s="54"/>
      <c r="L70" s="55"/>
      <c r="M70" s="48">
        <f t="shared" si="7"/>
        <v>9</v>
      </c>
      <c r="N70" s="4" t="str">
        <f t="shared" si="15"/>
        <v>South</v>
      </c>
      <c r="O70" s="4" t="str">
        <f t="shared" si="15"/>
        <v>Podium Garden /National park hill</v>
      </c>
      <c r="P70" s="70"/>
    </row>
    <row r="71" spans="2:16">
      <c r="B71" s="71" t="str">
        <f t="shared" si="4"/>
        <v>Tower 2</v>
      </c>
      <c r="C71" s="56">
        <f t="shared" si="5"/>
        <v>903</v>
      </c>
      <c r="D71" s="4" t="str">
        <f>D63</f>
        <v>2 BHK Luxe</v>
      </c>
      <c r="E71" s="39">
        <f>E63</f>
        <v>62.93</v>
      </c>
      <c r="F71" s="34">
        <f t="shared" si="8"/>
        <v>677.37851999999998</v>
      </c>
      <c r="G71" s="39">
        <f>G63</f>
        <v>1.53</v>
      </c>
      <c r="H71" s="34">
        <f t="shared" si="9"/>
        <v>16.468920000000001</v>
      </c>
      <c r="I71" s="39">
        <f>I63</f>
        <v>3.16</v>
      </c>
      <c r="J71" s="34">
        <f t="shared" ref="J71:J134" si="16">I71*10.764</f>
        <v>34.014240000000001</v>
      </c>
      <c r="K71" s="36">
        <f t="shared" si="10"/>
        <v>67.61999999999999</v>
      </c>
      <c r="L71" s="37">
        <f t="shared" ref="L71:L134" si="17">K71*10.764</f>
        <v>727.86167999999986</v>
      </c>
      <c r="M71" s="56">
        <f t="shared" si="7"/>
        <v>9</v>
      </c>
      <c r="N71" s="4" t="str">
        <f t="shared" si="15"/>
        <v>West</v>
      </c>
      <c r="O71" s="4" t="str">
        <f t="shared" si="15"/>
        <v>City / Creek</v>
      </c>
      <c r="P71" s="70"/>
    </row>
    <row r="72" spans="2:16">
      <c r="B72" s="71" t="str">
        <f t="shared" si="4"/>
        <v>Tower 2</v>
      </c>
      <c r="C72" s="56">
        <f t="shared" si="5"/>
        <v>904</v>
      </c>
      <c r="D72" s="4" t="str">
        <f>D64</f>
        <v>2 BHK Luxe</v>
      </c>
      <c r="E72" s="39">
        <f>E64</f>
        <v>62.93</v>
      </c>
      <c r="F72" s="34">
        <f t="shared" si="8"/>
        <v>677.37851999999998</v>
      </c>
      <c r="G72" s="39">
        <f>G64</f>
        <v>1.53</v>
      </c>
      <c r="H72" s="34">
        <f t="shared" si="9"/>
        <v>16.468920000000001</v>
      </c>
      <c r="I72" s="39">
        <f>I64</f>
        <v>3.16</v>
      </c>
      <c r="J72" s="34">
        <f t="shared" si="16"/>
        <v>34.014240000000001</v>
      </c>
      <c r="K72" s="36">
        <f t="shared" si="10"/>
        <v>67.61999999999999</v>
      </c>
      <c r="L72" s="37">
        <f t="shared" si="17"/>
        <v>727.86167999999986</v>
      </c>
      <c r="M72" s="56">
        <f t="shared" si="7"/>
        <v>9</v>
      </c>
      <c r="N72" s="4" t="str">
        <f t="shared" si="15"/>
        <v>West</v>
      </c>
      <c r="O72" s="4" t="str">
        <f t="shared" si="15"/>
        <v>City / Creek</v>
      </c>
      <c r="P72" s="70"/>
    </row>
    <row r="73" spans="2:16">
      <c r="B73" s="71" t="str">
        <f t="shared" si="4"/>
        <v>Tower 2</v>
      </c>
      <c r="C73" s="56">
        <f t="shared" si="5"/>
        <v>905</v>
      </c>
      <c r="D73" s="4" t="str">
        <f>D57</f>
        <v>3 BHK Luxe</v>
      </c>
      <c r="E73" s="39">
        <f>E57</f>
        <v>85.65</v>
      </c>
      <c r="F73" s="34">
        <f t="shared" si="8"/>
        <v>921.9366</v>
      </c>
      <c r="G73" s="39">
        <f>G57</f>
        <v>1.67</v>
      </c>
      <c r="H73" s="34">
        <f t="shared" si="9"/>
        <v>17.975879999999997</v>
      </c>
      <c r="I73" s="39">
        <f>I57</f>
        <v>3.98</v>
      </c>
      <c r="J73" s="34">
        <f t="shared" si="16"/>
        <v>42.840719999999997</v>
      </c>
      <c r="K73" s="36">
        <f t="shared" si="10"/>
        <v>91.300000000000011</v>
      </c>
      <c r="L73" s="37">
        <f t="shared" si="17"/>
        <v>982.75320000000011</v>
      </c>
      <c r="M73" s="56">
        <f t="shared" si="7"/>
        <v>9</v>
      </c>
      <c r="N73" s="4" t="str">
        <f t="shared" si="15"/>
        <v>North</v>
      </c>
      <c r="O73" s="4" t="str">
        <f t="shared" si="15"/>
        <v>City / Creek</v>
      </c>
      <c r="P73" s="70"/>
    </row>
    <row r="74" spans="2:16">
      <c r="B74" s="71" t="str">
        <f t="shared" si="4"/>
        <v>Tower 2</v>
      </c>
      <c r="C74" s="56">
        <f t="shared" si="5"/>
        <v>906</v>
      </c>
      <c r="D74" s="4" t="str">
        <f>D58</f>
        <v>2 BHK</v>
      </c>
      <c r="E74" s="39">
        <f>E58</f>
        <v>69.08</v>
      </c>
      <c r="F74" s="34">
        <f t="shared" si="8"/>
        <v>743.57711999999992</v>
      </c>
      <c r="G74" s="39">
        <f>G58</f>
        <v>1.67</v>
      </c>
      <c r="H74" s="34">
        <f t="shared" si="9"/>
        <v>17.975879999999997</v>
      </c>
      <c r="I74" s="39">
        <f>I58</f>
        <v>3.98</v>
      </c>
      <c r="J74" s="34">
        <f t="shared" si="16"/>
        <v>42.840719999999997</v>
      </c>
      <c r="K74" s="36">
        <f t="shared" si="10"/>
        <v>74.73</v>
      </c>
      <c r="L74" s="37">
        <f t="shared" si="17"/>
        <v>804.39372000000003</v>
      </c>
      <c r="M74" s="56">
        <f t="shared" si="7"/>
        <v>9</v>
      </c>
      <c r="N74" s="4" t="str">
        <f t="shared" si="15"/>
        <v>North</v>
      </c>
      <c r="O74" s="4" t="str">
        <f t="shared" si="15"/>
        <v>City / Creek</v>
      </c>
      <c r="P74" s="70"/>
    </row>
    <row r="75" spans="2:16">
      <c r="B75" s="69" t="str">
        <f t="shared" si="4"/>
        <v>Tower 2</v>
      </c>
      <c r="C75" s="48">
        <f t="shared" si="5"/>
        <v>907</v>
      </c>
      <c r="D75" s="87" t="s">
        <v>43</v>
      </c>
      <c r="E75" s="50"/>
      <c r="F75" s="51"/>
      <c r="G75" s="50"/>
      <c r="H75" s="51"/>
      <c r="I75" s="53"/>
      <c r="J75" s="51"/>
      <c r="K75" s="54"/>
      <c r="L75" s="55"/>
      <c r="M75" s="48">
        <f t="shared" si="7"/>
        <v>9</v>
      </c>
      <c r="N75" s="4" t="str">
        <f t="shared" si="15"/>
        <v>East</v>
      </c>
      <c r="O75" s="4" t="str">
        <f t="shared" si="15"/>
        <v>National park hill / Podium Garden</v>
      </c>
      <c r="P75" s="70"/>
    </row>
    <row r="76" spans="2:16" ht="15.75" thickBot="1">
      <c r="B76" s="72" t="str">
        <f t="shared" si="4"/>
        <v>Tower 2</v>
      </c>
      <c r="C76" s="73">
        <f t="shared" si="5"/>
        <v>908</v>
      </c>
      <c r="D76" s="74" t="str">
        <f>D75</f>
        <v>Entrance lobby</v>
      </c>
      <c r="E76" s="88"/>
      <c r="F76" s="89"/>
      <c r="G76" s="88"/>
      <c r="H76" s="89"/>
      <c r="I76" s="90"/>
      <c r="J76" s="89"/>
      <c r="K76" s="91"/>
      <c r="L76" s="92"/>
      <c r="M76" s="73">
        <f t="shared" si="7"/>
        <v>9</v>
      </c>
      <c r="N76" s="75" t="str">
        <f t="shared" si="15"/>
        <v>East</v>
      </c>
      <c r="O76" s="75" t="str">
        <f t="shared" si="15"/>
        <v>National park hill / Podium Garden</v>
      </c>
      <c r="P76" s="76"/>
    </row>
    <row r="77" spans="2:16">
      <c r="B77" s="56" t="str">
        <f t="shared" si="4"/>
        <v>Tower 2</v>
      </c>
      <c r="C77" s="56">
        <f t="shared" si="5"/>
        <v>1001</v>
      </c>
      <c r="D77" s="57" t="s">
        <v>44</v>
      </c>
      <c r="E77" s="93">
        <v>78.3</v>
      </c>
      <c r="F77" s="37">
        <f t="shared" si="8"/>
        <v>842.82119999999986</v>
      </c>
      <c r="G77" s="93">
        <v>1.64</v>
      </c>
      <c r="H77" s="37">
        <f t="shared" si="9"/>
        <v>17.652959999999997</v>
      </c>
      <c r="I77" s="93">
        <v>3.74</v>
      </c>
      <c r="J77" s="37">
        <f t="shared" si="16"/>
        <v>40.257359999999998</v>
      </c>
      <c r="K77" s="36">
        <f t="shared" si="10"/>
        <v>83.679999999999993</v>
      </c>
      <c r="L77" s="37">
        <f t="shared" si="17"/>
        <v>900.73151999999982</v>
      </c>
      <c r="M77" s="56">
        <f t="shared" si="7"/>
        <v>10</v>
      </c>
      <c r="N77" s="4" t="str">
        <f t="shared" ref="N77:O92" si="18">N69</f>
        <v>South</v>
      </c>
      <c r="O77" s="4" t="str">
        <f t="shared" si="18"/>
        <v>Podium Garden /National park hill</v>
      </c>
    </row>
    <row r="78" spans="2:16">
      <c r="B78" s="56" t="str">
        <f t="shared" ref="B78:B141" si="19">B70</f>
        <v>Tower 2</v>
      </c>
      <c r="C78" s="56">
        <f t="shared" ref="C78:C141" si="20">C70+100</f>
        <v>1002</v>
      </c>
      <c r="D78" s="4" t="str">
        <f>D77</f>
        <v>3 BHK Premium</v>
      </c>
      <c r="E78" s="39">
        <f>E77</f>
        <v>78.3</v>
      </c>
      <c r="F78" s="37">
        <f t="shared" si="8"/>
        <v>842.82119999999986</v>
      </c>
      <c r="G78" s="39">
        <f>G77</f>
        <v>1.64</v>
      </c>
      <c r="H78" s="37">
        <f t="shared" si="9"/>
        <v>17.652959999999997</v>
      </c>
      <c r="I78" s="39">
        <f>I77</f>
        <v>3.74</v>
      </c>
      <c r="J78" s="37">
        <f t="shared" si="16"/>
        <v>40.257359999999998</v>
      </c>
      <c r="K78" s="36">
        <f t="shared" si="10"/>
        <v>83.679999999999993</v>
      </c>
      <c r="L78" s="37">
        <f t="shared" si="17"/>
        <v>900.73151999999982</v>
      </c>
      <c r="M78" s="56">
        <f t="shared" ref="M78:M141" si="21">M70+1</f>
        <v>10</v>
      </c>
      <c r="N78" s="4" t="str">
        <f t="shared" si="18"/>
        <v>South</v>
      </c>
      <c r="O78" s="4" t="str">
        <f t="shared" si="18"/>
        <v>Podium Garden /National park hill</v>
      </c>
    </row>
    <row r="79" spans="2:16">
      <c r="B79" s="56" t="str">
        <f t="shared" si="19"/>
        <v>Tower 2</v>
      </c>
      <c r="C79" s="56">
        <f t="shared" si="20"/>
        <v>1003</v>
      </c>
      <c r="D79" s="4" t="str">
        <f t="shared" ref="D79:E81" si="22">D71</f>
        <v>2 BHK Luxe</v>
      </c>
      <c r="E79" s="39">
        <f t="shared" si="22"/>
        <v>62.93</v>
      </c>
      <c r="F79" s="37">
        <f t="shared" si="8"/>
        <v>677.37851999999998</v>
      </c>
      <c r="G79" s="39">
        <f>G71</f>
        <v>1.53</v>
      </c>
      <c r="H79" s="37">
        <f t="shared" si="9"/>
        <v>16.468920000000001</v>
      </c>
      <c r="I79" s="39">
        <f>I71</f>
        <v>3.16</v>
      </c>
      <c r="J79" s="37">
        <f t="shared" si="16"/>
        <v>34.014240000000001</v>
      </c>
      <c r="K79" s="36">
        <f t="shared" si="10"/>
        <v>67.61999999999999</v>
      </c>
      <c r="L79" s="37">
        <f t="shared" si="17"/>
        <v>727.86167999999986</v>
      </c>
      <c r="M79" s="56">
        <f t="shared" si="21"/>
        <v>10</v>
      </c>
      <c r="N79" s="4" t="str">
        <f t="shared" si="18"/>
        <v>West</v>
      </c>
      <c r="O79" s="4" t="str">
        <f t="shared" si="18"/>
        <v>City / Creek</v>
      </c>
    </row>
    <row r="80" spans="2:16">
      <c r="B80" s="56" t="str">
        <f t="shared" si="19"/>
        <v>Tower 2</v>
      </c>
      <c r="C80" s="56">
        <f t="shared" si="20"/>
        <v>1004</v>
      </c>
      <c r="D80" s="4" t="str">
        <f t="shared" si="22"/>
        <v>2 BHK Luxe</v>
      </c>
      <c r="E80" s="39">
        <f t="shared" si="22"/>
        <v>62.93</v>
      </c>
      <c r="F80" s="37">
        <f t="shared" si="8"/>
        <v>677.37851999999998</v>
      </c>
      <c r="G80" s="39">
        <f>G72</f>
        <v>1.53</v>
      </c>
      <c r="H80" s="37">
        <f t="shared" si="9"/>
        <v>16.468920000000001</v>
      </c>
      <c r="I80" s="39">
        <f>I72</f>
        <v>3.16</v>
      </c>
      <c r="J80" s="37">
        <f t="shared" si="16"/>
        <v>34.014240000000001</v>
      </c>
      <c r="K80" s="36">
        <f t="shared" si="10"/>
        <v>67.61999999999999</v>
      </c>
      <c r="L80" s="37">
        <f t="shared" si="17"/>
        <v>727.86167999999986</v>
      </c>
      <c r="M80" s="56">
        <f t="shared" si="21"/>
        <v>10</v>
      </c>
      <c r="N80" s="4" t="str">
        <f t="shared" si="18"/>
        <v>West</v>
      </c>
      <c r="O80" s="4" t="str">
        <f t="shared" si="18"/>
        <v>City / Creek</v>
      </c>
    </row>
    <row r="81" spans="2:16">
      <c r="B81" s="56" t="str">
        <f t="shared" si="19"/>
        <v>Tower 2</v>
      </c>
      <c r="C81" s="56">
        <f t="shared" si="20"/>
        <v>1005</v>
      </c>
      <c r="D81" s="4" t="str">
        <f t="shared" si="22"/>
        <v>3 BHK Luxe</v>
      </c>
      <c r="E81" s="39">
        <f t="shared" si="22"/>
        <v>85.65</v>
      </c>
      <c r="F81" s="37">
        <f t="shared" si="8"/>
        <v>921.9366</v>
      </c>
      <c r="G81" s="39">
        <f>G73</f>
        <v>1.67</v>
      </c>
      <c r="H81" s="37">
        <f t="shared" si="9"/>
        <v>17.975879999999997</v>
      </c>
      <c r="I81" s="39">
        <f>I73</f>
        <v>3.98</v>
      </c>
      <c r="J81" s="37">
        <f t="shared" si="16"/>
        <v>42.840719999999997</v>
      </c>
      <c r="K81" s="36">
        <f t="shared" si="10"/>
        <v>91.300000000000011</v>
      </c>
      <c r="L81" s="37">
        <f t="shared" si="17"/>
        <v>982.75320000000011</v>
      </c>
      <c r="M81" s="56">
        <f t="shared" si="21"/>
        <v>10</v>
      </c>
      <c r="N81" s="4" t="str">
        <f t="shared" si="18"/>
        <v>North</v>
      </c>
      <c r="O81" s="4" t="str">
        <f t="shared" si="18"/>
        <v>City / Creek</v>
      </c>
    </row>
    <row r="82" spans="2:16">
      <c r="B82" s="56" t="str">
        <f t="shared" si="19"/>
        <v>Tower 2</v>
      </c>
      <c r="C82" s="56">
        <f t="shared" si="20"/>
        <v>1006</v>
      </c>
      <c r="D82" s="58" t="str">
        <f>D81</f>
        <v>3 BHK Luxe</v>
      </c>
      <c r="E82" s="39">
        <f>E81</f>
        <v>85.65</v>
      </c>
      <c r="F82" s="37">
        <f t="shared" si="8"/>
        <v>921.9366</v>
      </c>
      <c r="G82" s="39">
        <f>G81</f>
        <v>1.67</v>
      </c>
      <c r="H82" s="37">
        <f t="shared" si="9"/>
        <v>17.975879999999997</v>
      </c>
      <c r="I82" s="39">
        <f>I81</f>
        <v>3.98</v>
      </c>
      <c r="J82" s="37">
        <f t="shared" si="16"/>
        <v>42.840719999999997</v>
      </c>
      <c r="K82" s="36">
        <f t="shared" si="10"/>
        <v>91.300000000000011</v>
      </c>
      <c r="L82" s="37">
        <f t="shared" si="17"/>
        <v>982.75320000000011</v>
      </c>
      <c r="M82" s="56">
        <f t="shared" si="21"/>
        <v>10</v>
      </c>
      <c r="N82" s="4" t="str">
        <f t="shared" si="18"/>
        <v>North</v>
      </c>
      <c r="O82" s="4" t="str">
        <f t="shared" si="18"/>
        <v>City / Creek</v>
      </c>
    </row>
    <row r="83" spans="2:16">
      <c r="B83" s="56" t="str">
        <f t="shared" si="19"/>
        <v>Tower 2</v>
      </c>
      <c r="C83" s="56">
        <f t="shared" si="20"/>
        <v>1007</v>
      </c>
      <c r="D83" s="57" t="s">
        <v>45</v>
      </c>
      <c r="E83" s="33">
        <v>60.72</v>
      </c>
      <c r="F83" s="37">
        <f t="shared" si="8"/>
        <v>653.59007999999994</v>
      </c>
      <c r="G83" s="33">
        <v>1.53</v>
      </c>
      <c r="H83" s="37">
        <f t="shared" si="9"/>
        <v>16.468920000000001</v>
      </c>
      <c r="I83" s="94">
        <v>3.16</v>
      </c>
      <c r="J83" s="37">
        <f t="shared" si="16"/>
        <v>34.014240000000001</v>
      </c>
      <c r="K83" s="36">
        <f t="shared" si="10"/>
        <v>65.41</v>
      </c>
      <c r="L83" s="37">
        <f t="shared" si="17"/>
        <v>704.07323999999994</v>
      </c>
      <c r="M83" s="56">
        <f t="shared" si="21"/>
        <v>10</v>
      </c>
      <c r="N83" s="4" t="str">
        <f t="shared" si="18"/>
        <v>East</v>
      </c>
      <c r="O83" s="4" t="str">
        <f t="shared" si="18"/>
        <v>National park hill / Podium Garden</v>
      </c>
    </row>
    <row r="84" spans="2:16" ht="15.75" thickBot="1">
      <c r="B84" s="56" t="str">
        <f t="shared" si="19"/>
        <v>Tower 2</v>
      </c>
      <c r="C84" s="56">
        <f t="shared" si="20"/>
        <v>1008</v>
      </c>
      <c r="D84" s="4" t="str">
        <f>D83</f>
        <v>2 BHK Premium</v>
      </c>
      <c r="E84" s="39">
        <f>E83</f>
        <v>60.72</v>
      </c>
      <c r="F84" s="37">
        <f t="shared" si="8"/>
        <v>653.59007999999994</v>
      </c>
      <c r="G84" s="39">
        <f>G83</f>
        <v>1.53</v>
      </c>
      <c r="H84" s="37">
        <f t="shared" si="9"/>
        <v>16.468920000000001</v>
      </c>
      <c r="I84" s="95">
        <f>I83</f>
        <v>3.16</v>
      </c>
      <c r="J84" s="37">
        <f t="shared" si="16"/>
        <v>34.014240000000001</v>
      </c>
      <c r="K84" s="36">
        <f t="shared" si="10"/>
        <v>65.41</v>
      </c>
      <c r="L84" s="37">
        <f t="shared" si="17"/>
        <v>704.07323999999994</v>
      </c>
      <c r="M84" s="56">
        <f t="shared" si="21"/>
        <v>10</v>
      </c>
      <c r="N84" s="4" t="str">
        <f t="shared" si="18"/>
        <v>East</v>
      </c>
      <c r="O84" s="4" t="str">
        <f t="shared" si="18"/>
        <v>National park hill / Podium Garden</v>
      </c>
    </row>
    <row r="85" spans="2:16">
      <c r="B85" s="96" t="str">
        <f t="shared" si="19"/>
        <v>Tower 2</v>
      </c>
      <c r="C85" s="97">
        <f t="shared" si="20"/>
        <v>1101</v>
      </c>
      <c r="D85" s="98" t="str">
        <f>D77</f>
        <v>3 BHK Premium</v>
      </c>
      <c r="E85" s="99">
        <f>E77</f>
        <v>78.3</v>
      </c>
      <c r="F85" s="100">
        <f t="shared" si="8"/>
        <v>842.82119999999986</v>
      </c>
      <c r="G85" s="99">
        <f t="shared" ref="G85:G120" si="23">G77</f>
        <v>1.64</v>
      </c>
      <c r="H85" s="100">
        <f t="shared" si="9"/>
        <v>17.652959999999997</v>
      </c>
      <c r="I85" s="99">
        <f t="shared" ref="I85:I120" si="24">I77</f>
        <v>3.74</v>
      </c>
      <c r="J85" s="100">
        <f t="shared" si="16"/>
        <v>40.257359999999998</v>
      </c>
      <c r="K85" s="101">
        <f t="shared" si="10"/>
        <v>83.679999999999993</v>
      </c>
      <c r="L85" s="102">
        <f t="shared" si="17"/>
        <v>900.73151999999982</v>
      </c>
      <c r="M85" s="97">
        <f t="shared" si="21"/>
        <v>11</v>
      </c>
      <c r="N85" s="67" t="str">
        <f t="shared" si="18"/>
        <v>South</v>
      </c>
      <c r="O85" s="67" t="str">
        <f t="shared" si="18"/>
        <v>Podium Garden /National park hill</v>
      </c>
      <c r="P85" s="68"/>
    </row>
    <row r="86" spans="2:16">
      <c r="B86" s="71" t="str">
        <f t="shared" si="19"/>
        <v>Tower 2</v>
      </c>
      <c r="C86" s="56">
        <f t="shared" si="20"/>
        <v>1102</v>
      </c>
      <c r="D86" s="58" t="str">
        <f t="shared" ref="D86:E101" si="25">D78</f>
        <v>3 BHK Premium</v>
      </c>
      <c r="E86" s="103">
        <f t="shared" si="25"/>
        <v>78.3</v>
      </c>
      <c r="F86" s="34">
        <f t="shared" si="8"/>
        <v>842.82119999999986</v>
      </c>
      <c r="G86" s="103">
        <f t="shared" si="23"/>
        <v>1.64</v>
      </c>
      <c r="H86" s="34">
        <f t="shared" si="9"/>
        <v>17.652959999999997</v>
      </c>
      <c r="I86" s="103">
        <f t="shared" si="24"/>
        <v>3.74</v>
      </c>
      <c r="J86" s="34">
        <f t="shared" si="16"/>
        <v>40.257359999999998</v>
      </c>
      <c r="K86" s="36">
        <f t="shared" si="10"/>
        <v>83.679999999999993</v>
      </c>
      <c r="L86" s="37">
        <f t="shared" si="17"/>
        <v>900.73151999999982</v>
      </c>
      <c r="M86" s="56">
        <f t="shared" si="21"/>
        <v>11</v>
      </c>
      <c r="N86" s="4" t="str">
        <f t="shared" si="18"/>
        <v>South</v>
      </c>
      <c r="O86" s="4" t="str">
        <f t="shared" si="18"/>
        <v>Podium Garden /National park hill</v>
      </c>
      <c r="P86" s="70"/>
    </row>
    <row r="87" spans="2:16">
      <c r="B87" s="71" t="str">
        <f t="shared" si="19"/>
        <v>Tower 2</v>
      </c>
      <c r="C87" s="56">
        <f t="shared" si="20"/>
        <v>1103</v>
      </c>
      <c r="D87" s="58" t="str">
        <f t="shared" si="25"/>
        <v>2 BHK Luxe</v>
      </c>
      <c r="E87" s="103">
        <f t="shared" si="25"/>
        <v>62.93</v>
      </c>
      <c r="F87" s="34">
        <f t="shared" ref="F87:F150" si="26">E87*10.764</f>
        <v>677.37851999999998</v>
      </c>
      <c r="G87" s="103">
        <f t="shared" si="23"/>
        <v>1.53</v>
      </c>
      <c r="H87" s="34">
        <f t="shared" ref="H87:H150" si="27">G87*10.764</f>
        <v>16.468920000000001</v>
      </c>
      <c r="I87" s="103">
        <f t="shared" si="24"/>
        <v>3.16</v>
      </c>
      <c r="J87" s="34">
        <f t="shared" si="16"/>
        <v>34.014240000000001</v>
      </c>
      <c r="K87" s="36">
        <f t="shared" ref="K87:K150" si="28">E87+G87+I87</f>
        <v>67.61999999999999</v>
      </c>
      <c r="L87" s="37">
        <f t="shared" si="17"/>
        <v>727.86167999999986</v>
      </c>
      <c r="M87" s="56">
        <f t="shared" si="21"/>
        <v>11</v>
      </c>
      <c r="N87" s="4" t="str">
        <f t="shared" si="18"/>
        <v>West</v>
      </c>
      <c r="O87" s="4" t="str">
        <f t="shared" si="18"/>
        <v>City / Creek</v>
      </c>
      <c r="P87" s="70"/>
    </row>
    <row r="88" spans="2:16">
      <c r="B88" s="71" t="str">
        <f t="shared" si="19"/>
        <v>Tower 2</v>
      </c>
      <c r="C88" s="56">
        <f t="shared" si="20"/>
        <v>1104</v>
      </c>
      <c r="D88" s="58" t="str">
        <f t="shared" si="25"/>
        <v>2 BHK Luxe</v>
      </c>
      <c r="E88" s="103">
        <f t="shared" si="25"/>
        <v>62.93</v>
      </c>
      <c r="F88" s="34">
        <f t="shared" si="26"/>
        <v>677.37851999999998</v>
      </c>
      <c r="G88" s="103">
        <f t="shared" si="23"/>
        <v>1.53</v>
      </c>
      <c r="H88" s="34">
        <f t="shared" si="27"/>
        <v>16.468920000000001</v>
      </c>
      <c r="I88" s="103">
        <f t="shared" si="24"/>
        <v>3.16</v>
      </c>
      <c r="J88" s="34">
        <f t="shared" si="16"/>
        <v>34.014240000000001</v>
      </c>
      <c r="K88" s="36">
        <f t="shared" si="28"/>
        <v>67.61999999999999</v>
      </c>
      <c r="L88" s="37">
        <f t="shared" si="17"/>
        <v>727.86167999999986</v>
      </c>
      <c r="M88" s="56">
        <f t="shared" si="21"/>
        <v>11</v>
      </c>
      <c r="N88" s="4" t="str">
        <f t="shared" si="18"/>
        <v>West</v>
      </c>
      <c r="O88" s="4" t="str">
        <f t="shared" si="18"/>
        <v>City / Creek</v>
      </c>
      <c r="P88" s="70"/>
    </row>
    <row r="89" spans="2:16">
      <c r="B89" s="71" t="str">
        <f t="shared" si="19"/>
        <v>Tower 2</v>
      </c>
      <c r="C89" s="56">
        <f t="shared" si="20"/>
        <v>1105</v>
      </c>
      <c r="D89" s="58" t="str">
        <f t="shared" si="25"/>
        <v>3 BHK Luxe</v>
      </c>
      <c r="E89" s="103">
        <f t="shared" si="25"/>
        <v>85.65</v>
      </c>
      <c r="F89" s="34">
        <f t="shared" si="26"/>
        <v>921.9366</v>
      </c>
      <c r="G89" s="103">
        <f t="shared" si="23"/>
        <v>1.67</v>
      </c>
      <c r="H89" s="34">
        <f t="shared" si="27"/>
        <v>17.975879999999997</v>
      </c>
      <c r="I89" s="103">
        <f t="shared" si="24"/>
        <v>3.98</v>
      </c>
      <c r="J89" s="34">
        <f t="shared" si="16"/>
        <v>42.840719999999997</v>
      </c>
      <c r="K89" s="36">
        <f t="shared" si="28"/>
        <v>91.300000000000011</v>
      </c>
      <c r="L89" s="37">
        <f t="shared" si="17"/>
        <v>982.75320000000011</v>
      </c>
      <c r="M89" s="56">
        <f t="shared" si="21"/>
        <v>11</v>
      </c>
      <c r="N89" s="4" t="str">
        <f t="shared" si="18"/>
        <v>North</v>
      </c>
      <c r="O89" s="4" t="str">
        <f t="shared" si="18"/>
        <v>City / Creek</v>
      </c>
      <c r="P89" s="70"/>
    </row>
    <row r="90" spans="2:16">
      <c r="B90" s="71" t="str">
        <f t="shared" si="19"/>
        <v>Tower 2</v>
      </c>
      <c r="C90" s="56">
        <f t="shared" si="20"/>
        <v>1106</v>
      </c>
      <c r="D90" s="58" t="str">
        <f t="shared" si="25"/>
        <v>3 BHK Luxe</v>
      </c>
      <c r="E90" s="103">
        <f t="shared" si="25"/>
        <v>85.65</v>
      </c>
      <c r="F90" s="34">
        <f t="shared" si="26"/>
        <v>921.9366</v>
      </c>
      <c r="G90" s="103">
        <f t="shared" si="23"/>
        <v>1.67</v>
      </c>
      <c r="H90" s="34">
        <f t="shared" si="27"/>
        <v>17.975879999999997</v>
      </c>
      <c r="I90" s="103">
        <f t="shared" si="24"/>
        <v>3.98</v>
      </c>
      <c r="J90" s="34">
        <f t="shared" si="16"/>
        <v>42.840719999999997</v>
      </c>
      <c r="K90" s="36">
        <f t="shared" si="28"/>
        <v>91.300000000000011</v>
      </c>
      <c r="L90" s="37">
        <f t="shared" si="17"/>
        <v>982.75320000000011</v>
      </c>
      <c r="M90" s="56">
        <f t="shared" si="21"/>
        <v>11</v>
      </c>
      <c r="N90" s="4" t="str">
        <f t="shared" si="18"/>
        <v>North</v>
      </c>
      <c r="O90" s="4" t="str">
        <f t="shared" si="18"/>
        <v>City / Creek</v>
      </c>
      <c r="P90" s="70"/>
    </row>
    <row r="91" spans="2:16">
      <c r="B91" s="71" t="str">
        <f t="shared" si="19"/>
        <v>Tower 2</v>
      </c>
      <c r="C91" s="56">
        <f t="shared" si="20"/>
        <v>1107</v>
      </c>
      <c r="D91" s="58" t="str">
        <f t="shared" si="25"/>
        <v>2 BHK Premium</v>
      </c>
      <c r="E91" s="103">
        <f t="shared" si="25"/>
        <v>60.72</v>
      </c>
      <c r="F91" s="34">
        <f t="shared" si="26"/>
        <v>653.59007999999994</v>
      </c>
      <c r="G91" s="103">
        <f t="shared" si="23"/>
        <v>1.53</v>
      </c>
      <c r="H91" s="34">
        <f t="shared" si="27"/>
        <v>16.468920000000001</v>
      </c>
      <c r="I91" s="103">
        <f t="shared" si="24"/>
        <v>3.16</v>
      </c>
      <c r="J91" s="34">
        <f t="shared" si="16"/>
        <v>34.014240000000001</v>
      </c>
      <c r="K91" s="36">
        <f t="shared" si="28"/>
        <v>65.41</v>
      </c>
      <c r="L91" s="37">
        <f t="shared" si="17"/>
        <v>704.07323999999994</v>
      </c>
      <c r="M91" s="56">
        <f t="shared" si="21"/>
        <v>11</v>
      </c>
      <c r="N91" s="4" t="str">
        <f t="shared" si="18"/>
        <v>East</v>
      </c>
      <c r="O91" s="4" t="str">
        <f t="shared" si="18"/>
        <v>National park hill / Podium Garden</v>
      </c>
      <c r="P91" s="70"/>
    </row>
    <row r="92" spans="2:16" ht="15.75" thickBot="1">
      <c r="B92" s="104" t="str">
        <f t="shared" si="19"/>
        <v>Tower 2</v>
      </c>
      <c r="C92" s="105">
        <f t="shared" si="20"/>
        <v>1108</v>
      </c>
      <c r="D92" s="106" t="str">
        <f t="shared" si="25"/>
        <v>2 BHK Premium</v>
      </c>
      <c r="E92" s="107">
        <f t="shared" si="25"/>
        <v>60.72</v>
      </c>
      <c r="F92" s="108">
        <f t="shared" si="26"/>
        <v>653.59007999999994</v>
      </c>
      <c r="G92" s="107">
        <f t="shared" si="23"/>
        <v>1.53</v>
      </c>
      <c r="H92" s="108">
        <f t="shared" si="27"/>
        <v>16.468920000000001</v>
      </c>
      <c r="I92" s="107">
        <f t="shared" si="24"/>
        <v>3.16</v>
      </c>
      <c r="J92" s="108">
        <f t="shared" si="16"/>
        <v>34.014240000000001</v>
      </c>
      <c r="K92" s="109">
        <f t="shared" si="28"/>
        <v>65.41</v>
      </c>
      <c r="L92" s="110">
        <f t="shared" si="17"/>
        <v>704.07323999999994</v>
      </c>
      <c r="M92" s="105">
        <f t="shared" si="21"/>
        <v>11</v>
      </c>
      <c r="N92" s="75" t="str">
        <f t="shared" si="18"/>
        <v>East</v>
      </c>
      <c r="O92" s="75" t="str">
        <f t="shared" si="18"/>
        <v>National park hill / Podium Garden</v>
      </c>
      <c r="P92" s="76"/>
    </row>
    <row r="93" spans="2:16">
      <c r="B93" s="56" t="str">
        <f t="shared" si="19"/>
        <v>Tower 2</v>
      </c>
      <c r="C93" s="56">
        <f t="shared" si="20"/>
        <v>1201</v>
      </c>
      <c r="D93" s="58" t="str">
        <f t="shared" si="25"/>
        <v>3 BHK Premium</v>
      </c>
      <c r="E93" s="103">
        <f t="shared" si="25"/>
        <v>78.3</v>
      </c>
      <c r="F93" s="34">
        <f t="shared" si="26"/>
        <v>842.82119999999986</v>
      </c>
      <c r="G93" s="103">
        <f t="shared" si="23"/>
        <v>1.64</v>
      </c>
      <c r="H93" s="34">
        <f t="shared" si="27"/>
        <v>17.652959999999997</v>
      </c>
      <c r="I93" s="103">
        <f t="shared" si="24"/>
        <v>3.74</v>
      </c>
      <c r="J93" s="34">
        <f t="shared" si="16"/>
        <v>40.257359999999998</v>
      </c>
      <c r="K93" s="36">
        <f t="shared" si="28"/>
        <v>83.679999999999993</v>
      </c>
      <c r="L93" s="37">
        <f t="shared" si="17"/>
        <v>900.73151999999982</v>
      </c>
      <c r="M93" s="56">
        <f t="shared" si="21"/>
        <v>12</v>
      </c>
      <c r="N93" s="4" t="str">
        <f t="shared" ref="N93:O108" si="29">N85</f>
        <v>South</v>
      </c>
      <c r="O93" s="4" t="str">
        <f t="shared" si="29"/>
        <v>Podium Garden /National park hill</v>
      </c>
    </row>
    <row r="94" spans="2:16">
      <c r="B94" s="56" t="str">
        <f t="shared" si="19"/>
        <v>Tower 2</v>
      </c>
      <c r="C94" s="56">
        <f t="shared" si="20"/>
        <v>1202</v>
      </c>
      <c r="D94" s="58" t="str">
        <f t="shared" si="25"/>
        <v>3 BHK Premium</v>
      </c>
      <c r="E94" s="103">
        <f t="shared" si="25"/>
        <v>78.3</v>
      </c>
      <c r="F94" s="34">
        <f t="shared" si="26"/>
        <v>842.82119999999986</v>
      </c>
      <c r="G94" s="103">
        <f t="shared" si="23"/>
        <v>1.64</v>
      </c>
      <c r="H94" s="34">
        <f t="shared" si="27"/>
        <v>17.652959999999997</v>
      </c>
      <c r="I94" s="103">
        <f t="shared" si="24"/>
        <v>3.74</v>
      </c>
      <c r="J94" s="34">
        <f t="shared" si="16"/>
        <v>40.257359999999998</v>
      </c>
      <c r="K94" s="36">
        <f t="shared" si="28"/>
        <v>83.679999999999993</v>
      </c>
      <c r="L94" s="37">
        <f t="shared" si="17"/>
        <v>900.73151999999982</v>
      </c>
      <c r="M94" s="56">
        <f t="shared" si="21"/>
        <v>12</v>
      </c>
      <c r="N94" s="4" t="str">
        <f t="shared" si="29"/>
        <v>South</v>
      </c>
      <c r="O94" s="4" t="str">
        <f t="shared" si="29"/>
        <v>Podium Garden /National park hill</v>
      </c>
    </row>
    <row r="95" spans="2:16">
      <c r="B95" s="56" t="str">
        <f t="shared" si="19"/>
        <v>Tower 2</v>
      </c>
      <c r="C95" s="56">
        <f t="shared" si="20"/>
        <v>1203</v>
      </c>
      <c r="D95" s="58" t="str">
        <f t="shared" si="25"/>
        <v>2 BHK Luxe</v>
      </c>
      <c r="E95" s="103">
        <f t="shared" si="25"/>
        <v>62.93</v>
      </c>
      <c r="F95" s="34">
        <f t="shared" si="26"/>
        <v>677.37851999999998</v>
      </c>
      <c r="G95" s="103">
        <f t="shared" si="23"/>
        <v>1.53</v>
      </c>
      <c r="H95" s="34">
        <f t="shared" si="27"/>
        <v>16.468920000000001</v>
      </c>
      <c r="I95" s="103">
        <f t="shared" si="24"/>
        <v>3.16</v>
      </c>
      <c r="J95" s="34">
        <f t="shared" si="16"/>
        <v>34.014240000000001</v>
      </c>
      <c r="K95" s="36">
        <f t="shared" si="28"/>
        <v>67.61999999999999</v>
      </c>
      <c r="L95" s="37">
        <f t="shared" si="17"/>
        <v>727.86167999999986</v>
      </c>
      <c r="M95" s="56">
        <f t="shared" si="21"/>
        <v>12</v>
      </c>
      <c r="N95" s="4" t="str">
        <f t="shared" si="29"/>
        <v>West</v>
      </c>
      <c r="O95" s="4" t="str">
        <f t="shared" si="29"/>
        <v>City / Creek</v>
      </c>
    </row>
    <row r="96" spans="2:16">
      <c r="B96" s="56" t="str">
        <f t="shared" si="19"/>
        <v>Tower 2</v>
      </c>
      <c r="C96" s="56">
        <f t="shared" si="20"/>
        <v>1204</v>
      </c>
      <c r="D96" s="58" t="str">
        <f t="shared" si="25"/>
        <v>2 BHK Luxe</v>
      </c>
      <c r="E96" s="103">
        <f t="shared" si="25"/>
        <v>62.93</v>
      </c>
      <c r="F96" s="34">
        <f t="shared" si="26"/>
        <v>677.37851999999998</v>
      </c>
      <c r="G96" s="103">
        <f t="shared" si="23"/>
        <v>1.53</v>
      </c>
      <c r="H96" s="34">
        <f t="shared" si="27"/>
        <v>16.468920000000001</v>
      </c>
      <c r="I96" s="103">
        <f t="shared" si="24"/>
        <v>3.16</v>
      </c>
      <c r="J96" s="34">
        <f t="shared" si="16"/>
        <v>34.014240000000001</v>
      </c>
      <c r="K96" s="36">
        <f t="shared" si="28"/>
        <v>67.61999999999999</v>
      </c>
      <c r="L96" s="37">
        <f t="shared" si="17"/>
        <v>727.86167999999986</v>
      </c>
      <c r="M96" s="56">
        <f t="shared" si="21"/>
        <v>12</v>
      </c>
      <c r="N96" s="4" t="str">
        <f t="shared" si="29"/>
        <v>West</v>
      </c>
      <c r="O96" s="4" t="str">
        <f t="shared" si="29"/>
        <v>City / Creek</v>
      </c>
    </row>
    <row r="97" spans="2:16">
      <c r="B97" s="56" t="str">
        <f t="shared" si="19"/>
        <v>Tower 2</v>
      </c>
      <c r="C97" s="56">
        <f t="shared" si="20"/>
        <v>1205</v>
      </c>
      <c r="D97" s="58" t="str">
        <f t="shared" si="25"/>
        <v>3 BHK Luxe</v>
      </c>
      <c r="E97" s="103">
        <f t="shared" si="25"/>
        <v>85.65</v>
      </c>
      <c r="F97" s="34">
        <f t="shared" si="26"/>
        <v>921.9366</v>
      </c>
      <c r="G97" s="103">
        <f t="shared" si="23"/>
        <v>1.67</v>
      </c>
      <c r="H97" s="34">
        <f t="shared" si="27"/>
        <v>17.975879999999997</v>
      </c>
      <c r="I97" s="103">
        <f t="shared" si="24"/>
        <v>3.98</v>
      </c>
      <c r="J97" s="34">
        <f t="shared" si="16"/>
        <v>42.840719999999997</v>
      </c>
      <c r="K97" s="36">
        <f t="shared" si="28"/>
        <v>91.300000000000011</v>
      </c>
      <c r="L97" s="37">
        <f t="shared" si="17"/>
        <v>982.75320000000011</v>
      </c>
      <c r="M97" s="56">
        <f t="shared" si="21"/>
        <v>12</v>
      </c>
      <c r="N97" s="4" t="str">
        <f t="shared" si="29"/>
        <v>North</v>
      </c>
      <c r="O97" s="4" t="str">
        <f t="shared" si="29"/>
        <v>City / Creek</v>
      </c>
    </row>
    <row r="98" spans="2:16">
      <c r="B98" s="56" t="str">
        <f t="shared" si="19"/>
        <v>Tower 2</v>
      </c>
      <c r="C98" s="56">
        <f t="shared" si="20"/>
        <v>1206</v>
      </c>
      <c r="D98" s="58" t="str">
        <f t="shared" si="25"/>
        <v>3 BHK Luxe</v>
      </c>
      <c r="E98" s="103">
        <f t="shared" si="25"/>
        <v>85.65</v>
      </c>
      <c r="F98" s="34">
        <f t="shared" si="26"/>
        <v>921.9366</v>
      </c>
      <c r="G98" s="103">
        <f t="shared" si="23"/>
        <v>1.67</v>
      </c>
      <c r="H98" s="34">
        <f t="shared" si="27"/>
        <v>17.975879999999997</v>
      </c>
      <c r="I98" s="103">
        <f t="shared" si="24"/>
        <v>3.98</v>
      </c>
      <c r="J98" s="34">
        <f t="shared" si="16"/>
        <v>42.840719999999997</v>
      </c>
      <c r="K98" s="36">
        <f t="shared" si="28"/>
        <v>91.300000000000011</v>
      </c>
      <c r="L98" s="37">
        <f t="shared" si="17"/>
        <v>982.75320000000011</v>
      </c>
      <c r="M98" s="56">
        <f t="shared" si="21"/>
        <v>12</v>
      </c>
      <c r="N98" s="4" t="str">
        <f t="shared" si="29"/>
        <v>North</v>
      </c>
      <c r="O98" s="4" t="str">
        <f t="shared" si="29"/>
        <v>City / Creek</v>
      </c>
    </row>
    <row r="99" spans="2:16">
      <c r="B99" s="56" t="str">
        <f t="shared" si="19"/>
        <v>Tower 2</v>
      </c>
      <c r="C99" s="56">
        <f t="shared" si="20"/>
        <v>1207</v>
      </c>
      <c r="D99" s="58" t="str">
        <f t="shared" si="25"/>
        <v>2 BHK Premium</v>
      </c>
      <c r="E99" s="103">
        <f t="shared" si="25"/>
        <v>60.72</v>
      </c>
      <c r="F99" s="34">
        <f t="shared" si="26"/>
        <v>653.59007999999994</v>
      </c>
      <c r="G99" s="103">
        <f t="shared" si="23"/>
        <v>1.53</v>
      </c>
      <c r="H99" s="34">
        <f t="shared" si="27"/>
        <v>16.468920000000001</v>
      </c>
      <c r="I99" s="103">
        <f t="shared" si="24"/>
        <v>3.16</v>
      </c>
      <c r="J99" s="34">
        <f t="shared" si="16"/>
        <v>34.014240000000001</v>
      </c>
      <c r="K99" s="36">
        <f t="shared" si="28"/>
        <v>65.41</v>
      </c>
      <c r="L99" s="37">
        <f t="shared" si="17"/>
        <v>704.07323999999994</v>
      </c>
      <c r="M99" s="56">
        <f t="shared" si="21"/>
        <v>12</v>
      </c>
      <c r="N99" s="4" t="str">
        <f t="shared" si="29"/>
        <v>East</v>
      </c>
      <c r="O99" s="4" t="str">
        <f t="shared" si="29"/>
        <v>National park hill / Podium Garden</v>
      </c>
    </row>
    <row r="100" spans="2:16" ht="15.75" thickBot="1">
      <c r="B100" s="56" t="str">
        <f t="shared" si="19"/>
        <v>Tower 2</v>
      </c>
      <c r="C100" s="56">
        <f t="shared" si="20"/>
        <v>1208</v>
      </c>
      <c r="D100" s="58" t="str">
        <f t="shared" si="25"/>
        <v>2 BHK Premium</v>
      </c>
      <c r="E100" s="103">
        <f t="shared" si="25"/>
        <v>60.72</v>
      </c>
      <c r="F100" s="34">
        <f t="shared" si="26"/>
        <v>653.59007999999994</v>
      </c>
      <c r="G100" s="103">
        <f t="shared" si="23"/>
        <v>1.53</v>
      </c>
      <c r="H100" s="34">
        <f t="shared" si="27"/>
        <v>16.468920000000001</v>
      </c>
      <c r="I100" s="103">
        <f t="shared" si="24"/>
        <v>3.16</v>
      </c>
      <c r="J100" s="34">
        <f t="shared" si="16"/>
        <v>34.014240000000001</v>
      </c>
      <c r="K100" s="36">
        <f t="shared" si="28"/>
        <v>65.41</v>
      </c>
      <c r="L100" s="37">
        <f t="shared" si="17"/>
        <v>704.07323999999994</v>
      </c>
      <c r="M100" s="56">
        <f t="shared" si="21"/>
        <v>12</v>
      </c>
      <c r="N100" s="4" t="str">
        <f t="shared" si="29"/>
        <v>East</v>
      </c>
      <c r="O100" s="4" t="str">
        <f t="shared" si="29"/>
        <v>National park hill / Podium Garden</v>
      </c>
    </row>
    <row r="101" spans="2:16">
      <c r="B101" s="96" t="str">
        <f t="shared" si="19"/>
        <v>Tower 2</v>
      </c>
      <c r="C101" s="97">
        <f t="shared" si="20"/>
        <v>1301</v>
      </c>
      <c r="D101" s="98" t="str">
        <f t="shared" si="25"/>
        <v>3 BHK Premium</v>
      </c>
      <c r="E101" s="99">
        <f t="shared" si="25"/>
        <v>78.3</v>
      </c>
      <c r="F101" s="100">
        <f t="shared" si="26"/>
        <v>842.82119999999986</v>
      </c>
      <c r="G101" s="99">
        <f t="shared" si="23"/>
        <v>1.64</v>
      </c>
      <c r="H101" s="100">
        <f t="shared" si="27"/>
        <v>17.652959999999997</v>
      </c>
      <c r="I101" s="99">
        <f t="shared" si="24"/>
        <v>3.74</v>
      </c>
      <c r="J101" s="100">
        <f t="shared" si="16"/>
        <v>40.257359999999998</v>
      </c>
      <c r="K101" s="101">
        <f t="shared" si="28"/>
        <v>83.679999999999993</v>
      </c>
      <c r="L101" s="102">
        <f t="shared" si="17"/>
        <v>900.73151999999982</v>
      </c>
      <c r="M101" s="97">
        <f t="shared" si="21"/>
        <v>13</v>
      </c>
      <c r="N101" s="67" t="str">
        <f t="shared" si="29"/>
        <v>South</v>
      </c>
      <c r="O101" s="67" t="str">
        <f t="shared" si="29"/>
        <v>Podium Garden /National park hill</v>
      </c>
      <c r="P101" s="68"/>
    </row>
    <row r="102" spans="2:16">
      <c r="B102" s="71" t="str">
        <f t="shared" si="19"/>
        <v>Tower 2</v>
      </c>
      <c r="C102" s="56">
        <f t="shared" si="20"/>
        <v>1302</v>
      </c>
      <c r="D102" s="58" t="str">
        <f t="shared" ref="D102:E117" si="30">D94</f>
        <v>3 BHK Premium</v>
      </c>
      <c r="E102" s="103">
        <f t="shared" si="30"/>
        <v>78.3</v>
      </c>
      <c r="F102" s="34">
        <f t="shared" si="26"/>
        <v>842.82119999999986</v>
      </c>
      <c r="G102" s="103">
        <f t="shared" si="23"/>
        <v>1.64</v>
      </c>
      <c r="H102" s="34">
        <f t="shared" si="27"/>
        <v>17.652959999999997</v>
      </c>
      <c r="I102" s="103">
        <f t="shared" si="24"/>
        <v>3.74</v>
      </c>
      <c r="J102" s="34">
        <f t="shared" si="16"/>
        <v>40.257359999999998</v>
      </c>
      <c r="K102" s="36">
        <f t="shared" si="28"/>
        <v>83.679999999999993</v>
      </c>
      <c r="L102" s="37">
        <f t="shared" si="17"/>
        <v>900.73151999999982</v>
      </c>
      <c r="M102" s="56">
        <f t="shared" si="21"/>
        <v>13</v>
      </c>
      <c r="N102" s="4" t="str">
        <f t="shared" si="29"/>
        <v>South</v>
      </c>
      <c r="O102" s="4" t="str">
        <f t="shared" si="29"/>
        <v>Podium Garden /National park hill</v>
      </c>
      <c r="P102" s="70"/>
    </row>
    <row r="103" spans="2:16">
      <c r="B103" s="71" t="str">
        <f t="shared" si="19"/>
        <v>Tower 2</v>
      </c>
      <c r="C103" s="56">
        <f t="shared" si="20"/>
        <v>1303</v>
      </c>
      <c r="D103" s="58" t="str">
        <f t="shared" si="30"/>
        <v>2 BHK Luxe</v>
      </c>
      <c r="E103" s="103">
        <f t="shared" si="30"/>
        <v>62.93</v>
      </c>
      <c r="F103" s="34">
        <f t="shared" si="26"/>
        <v>677.37851999999998</v>
      </c>
      <c r="G103" s="103">
        <f t="shared" si="23"/>
        <v>1.53</v>
      </c>
      <c r="H103" s="34">
        <f t="shared" si="27"/>
        <v>16.468920000000001</v>
      </c>
      <c r="I103" s="103">
        <f t="shared" si="24"/>
        <v>3.16</v>
      </c>
      <c r="J103" s="34">
        <f t="shared" si="16"/>
        <v>34.014240000000001</v>
      </c>
      <c r="K103" s="36">
        <f t="shared" si="28"/>
        <v>67.61999999999999</v>
      </c>
      <c r="L103" s="37">
        <f t="shared" si="17"/>
        <v>727.86167999999986</v>
      </c>
      <c r="M103" s="56">
        <f t="shared" si="21"/>
        <v>13</v>
      </c>
      <c r="N103" s="4" t="str">
        <f t="shared" si="29"/>
        <v>West</v>
      </c>
      <c r="O103" s="4" t="str">
        <f t="shared" si="29"/>
        <v>City / Creek</v>
      </c>
      <c r="P103" s="70"/>
    </row>
    <row r="104" spans="2:16">
      <c r="B104" s="71" t="str">
        <f t="shared" si="19"/>
        <v>Tower 2</v>
      </c>
      <c r="C104" s="56">
        <f t="shared" si="20"/>
        <v>1304</v>
      </c>
      <c r="D104" s="58" t="str">
        <f t="shared" si="30"/>
        <v>2 BHK Luxe</v>
      </c>
      <c r="E104" s="103">
        <f t="shared" si="30"/>
        <v>62.93</v>
      </c>
      <c r="F104" s="34">
        <f t="shared" si="26"/>
        <v>677.37851999999998</v>
      </c>
      <c r="G104" s="103">
        <f t="shared" si="23"/>
        <v>1.53</v>
      </c>
      <c r="H104" s="34">
        <f t="shared" si="27"/>
        <v>16.468920000000001</v>
      </c>
      <c r="I104" s="103">
        <f t="shared" si="24"/>
        <v>3.16</v>
      </c>
      <c r="J104" s="34">
        <f t="shared" si="16"/>
        <v>34.014240000000001</v>
      </c>
      <c r="K104" s="36">
        <f t="shared" si="28"/>
        <v>67.61999999999999</v>
      </c>
      <c r="L104" s="37">
        <f t="shared" si="17"/>
        <v>727.86167999999986</v>
      </c>
      <c r="M104" s="56">
        <f t="shared" si="21"/>
        <v>13</v>
      </c>
      <c r="N104" s="4" t="str">
        <f t="shared" si="29"/>
        <v>West</v>
      </c>
      <c r="O104" s="4" t="str">
        <f t="shared" si="29"/>
        <v>City / Creek</v>
      </c>
      <c r="P104" s="70"/>
    </row>
    <row r="105" spans="2:16">
      <c r="B105" s="71" t="str">
        <f t="shared" si="19"/>
        <v>Tower 2</v>
      </c>
      <c r="C105" s="56">
        <f t="shared" si="20"/>
        <v>1305</v>
      </c>
      <c r="D105" s="58" t="str">
        <f t="shared" si="30"/>
        <v>3 BHK Luxe</v>
      </c>
      <c r="E105" s="103">
        <f t="shared" si="30"/>
        <v>85.65</v>
      </c>
      <c r="F105" s="34">
        <f t="shared" si="26"/>
        <v>921.9366</v>
      </c>
      <c r="G105" s="103">
        <f t="shared" si="23"/>
        <v>1.67</v>
      </c>
      <c r="H105" s="34">
        <f t="shared" si="27"/>
        <v>17.975879999999997</v>
      </c>
      <c r="I105" s="103">
        <f t="shared" si="24"/>
        <v>3.98</v>
      </c>
      <c r="J105" s="34">
        <f t="shared" si="16"/>
        <v>42.840719999999997</v>
      </c>
      <c r="K105" s="36">
        <f t="shared" si="28"/>
        <v>91.300000000000011</v>
      </c>
      <c r="L105" s="37">
        <f t="shared" si="17"/>
        <v>982.75320000000011</v>
      </c>
      <c r="M105" s="56">
        <f t="shared" si="21"/>
        <v>13</v>
      </c>
      <c r="N105" s="4" t="str">
        <f t="shared" si="29"/>
        <v>North</v>
      </c>
      <c r="O105" s="4" t="str">
        <f t="shared" si="29"/>
        <v>City / Creek</v>
      </c>
      <c r="P105" s="70"/>
    </row>
    <row r="106" spans="2:16">
      <c r="B106" s="71" t="str">
        <f t="shared" si="19"/>
        <v>Tower 2</v>
      </c>
      <c r="C106" s="56">
        <f t="shared" si="20"/>
        <v>1306</v>
      </c>
      <c r="D106" s="58" t="str">
        <f t="shared" si="30"/>
        <v>3 BHK Luxe</v>
      </c>
      <c r="E106" s="103">
        <f t="shared" si="30"/>
        <v>85.65</v>
      </c>
      <c r="F106" s="34">
        <f t="shared" si="26"/>
        <v>921.9366</v>
      </c>
      <c r="G106" s="103">
        <f t="shared" si="23"/>
        <v>1.67</v>
      </c>
      <c r="H106" s="34">
        <f t="shared" si="27"/>
        <v>17.975879999999997</v>
      </c>
      <c r="I106" s="103">
        <f t="shared" si="24"/>
        <v>3.98</v>
      </c>
      <c r="J106" s="34">
        <f t="shared" si="16"/>
        <v>42.840719999999997</v>
      </c>
      <c r="K106" s="36">
        <f t="shared" si="28"/>
        <v>91.300000000000011</v>
      </c>
      <c r="L106" s="37">
        <f t="shared" si="17"/>
        <v>982.75320000000011</v>
      </c>
      <c r="M106" s="56">
        <f t="shared" si="21"/>
        <v>13</v>
      </c>
      <c r="N106" s="4" t="str">
        <f t="shared" si="29"/>
        <v>North</v>
      </c>
      <c r="O106" s="4" t="str">
        <f t="shared" si="29"/>
        <v>City / Creek</v>
      </c>
      <c r="P106" s="70"/>
    </row>
    <row r="107" spans="2:16">
      <c r="B107" s="71" t="str">
        <f t="shared" si="19"/>
        <v>Tower 2</v>
      </c>
      <c r="C107" s="56">
        <f t="shared" si="20"/>
        <v>1307</v>
      </c>
      <c r="D107" s="58" t="str">
        <f t="shared" si="30"/>
        <v>2 BHK Premium</v>
      </c>
      <c r="E107" s="103">
        <f t="shared" si="30"/>
        <v>60.72</v>
      </c>
      <c r="F107" s="34">
        <f t="shared" si="26"/>
        <v>653.59007999999994</v>
      </c>
      <c r="G107" s="103">
        <f t="shared" si="23"/>
        <v>1.53</v>
      </c>
      <c r="H107" s="34">
        <f t="shared" si="27"/>
        <v>16.468920000000001</v>
      </c>
      <c r="I107" s="103">
        <f t="shared" si="24"/>
        <v>3.16</v>
      </c>
      <c r="J107" s="34">
        <f t="shared" si="16"/>
        <v>34.014240000000001</v>
      </c>
      <c r="K107" s="36">
        <f t="shared" si="28"/>
        <v>65.41</v>
      </c>
      <c r="L107" s="37">
        <f t="shared" si="17"/>
        <v>704.07323999999994</v>
      </c>
      <c r="M107" s="56">
        <f t="shared" si="21"/>
        <v>13</v>
      </c>
      <c r="N107" s="4" t="str">
        <f t="shared" si="29"/>
        <v>East</v>
      </c>
      <c r="O107" s="4" t="str">
        <f t="shared" si="29"/>
        <v>National park hill / Podium Garden</v>
      </c>
      <c r="P107" s="70"/>
    </row>
    <row r="108" spans="2:16" ht="15.75" thickBot="1">
      <c r="B108" s="104" t="str">
        <f t="shared" si="19"/>
        <v>Tower 2</v>
      </c>
      <c r="C108" s="105">
        <f t="shared" si="20"/>
        <v>1308</v>
      </c>
      <c r="D108" s="106" t="str">
        <f t="shared" si="30"/>
        <v>2 BHK Premium</v>
      </c>
      <c r="E108" s="107">
        <f t="shared" si="30"/>
        <v>60.72</v>
      </c>
      <c r="F108" s="108">
        <f t="shared" si="26"/>
        <v>653.59007999999994</v>
      </c>
      <c r="G108" s="107">
        <f t="shared" si="23"/>
        <v>1.53</v>
      </c>
      <c r="H108" s="108">
        <f t="shared" si="27"/>
        <v>16.468920000000001</v>
      </c>
      <c r="I108" s="107">
        <f t="shared" si="24"/>
        <v>3.16</v>
      </c>
      <c r="J108" s="108">
        <f t="shared" si="16"/>
        <v>34.014240000000001</v>
      </c>
      <c r="K108" s="109">
        <f t="shared" si="28"/>
        <v>65.41</v>
      </c>
      <c r="L108" s="110">
        <f t="shared" si="17"/>
        <v>704.07323999999994</v>
      </c>
      <c r="M108" s="105">
        <f t="shared" si="21"/>
        <v>13</v>
      </c>
      <c r="N108" s="75" t="str">
        <f t="shared" si="29"/>
        <v>East</v>
      </c>
      <c r="O108" s="75" t="str">
        <f t="shared" si="29"/>
        <v>National park hill / Podium Garden</v>
      </c>
      <c r="P108" s="76"/>
    </row>
    <row r="109" spans="2:16">
      <c r="B109" s="56" t="str">
        <f t="shared" si="19"/>
        <v>Tower 2</v>
      </c>
      <c r="C109" s="56">
        <f t="shared" si="20"/>
        <v>1401</v>
      </c>
      <c r="D109" s="58" t="str">
        <f t="shared" si="30"/>
        <v>3 BHK Premium</v>
      </c>
      <c r="E109" s="103">
        <f t="shared" si="30"/>
        <v>78.3</v>
      </c>
      <c r="F109" s="34">
        <f t="shared" si="26"/>
        <v>842.82119999999986</v>
      </c>
      <c r="G109" s="103">
        <f t="shared" si="23"/>
        <v>1.64</v>
      </c>
      <c r="H109" s="34">
        <f t="shared" si="27"/>
        <v>17.652959999999997</v>
      </c>
      <c r="I109" s="103">
        <f t="shared" si="24"/>
        <v>3.74</v>
      </c>
      <c r="J109" s="34">
        <f t="shared" si="16"/>
        <v>40.257359999999998</v>
      </c>
      <c r="K109" s="36">
        <f t="shared" si="28"/>
        <v>83.679999999999993</v>
      </c>
      <c r="L109" s="37">
        <f t="shared" si="17"/>
        <v>900.73151999999982</v>
      </c>
      <c r="M109" s="56">
        <f t="shared" si="21"/>
        <v>14</v>
      </c>
      <c r="N109" s="4" t="str">
        <f t="shared" ref="N109:O124" si="31">N101</f>
        <v>South</v>
      </c>
      <c r="O109" s="4" t="str">
        <f t="shared" si="31"/>
        <v>Podium Garden /National park hill</v>
      </c>
    </row>
    <row r="110" spans="2:16">
      <c r="B110" s="56" t="str">
        <f t="shared" si="19"/>
        <v>Tower 2</v>
      </c>
      <c r="C110" s="56">
        <f t="shared" si="20"/>
        <v>1402</v>
      </c>
      <c r="D110" s="58" t="str">
        <f t="shared" si="30"/>
        <v>3 BHK Premium</v>
      </c>
      <c r="E110" s="103">
        <f t="shared" si="30"/>
        <v>78.3</v>
      </c>
      <c r="F110" s="34">
        <f t="shared" si="26"/>
        <v>842.82119999999986</v>
      </c>
      <c r="G110" s="103">
        <f t="shared" si="23"/>
        <v>1.64</v>
      </c>
      <c r="H110" s="34">
        <f t="shared" si="27"/>
        <v>17.652959999999997</v>
      </c>
      <c r="I110" s="103">
        <f t="shared" si="24"/>
        <v>3.74</v>
      </c>
      <c r="J110" s="34">
        <f t="shared" si="16"/>
        <v>40.257359999999998</v>
      </c>
      <c r="K110" s="36">
        <f t="shared" si="28"/>
        <v>83.679999999999993</v>
      </c>
      <c r="L110" s="37">
        <f t="shared" si="17"/>
        <v>900.73151999999982</v>
      </c>
      <c r="M110" s="56">
        <f t="shared" si="21"/>
        <v>14</v>
      </c>
      <c r="N110" s="4" t="str">
        <f t="shared" si="31"/>
        <v>South</v>
      </c>
      <c r="O110" s="4" t="str">
        <f t="shared" si="31"/>
        <v>Podium Garden /National park hill</v>
      </c>
    </row>
    <row r="111" spans="2:16">
      <c r="B111" s="56" t="str">
        <f t="shared" si="19"/>
        <v>Tower 2</v>
      </c>
      <c r="C111" s="56">
        <f t="shared" si="20"/>
        <v>1403</v>
      </c>
      <c r="D111" s="58" t="str">
        <f t="shared" si="30"/>
        <v>2 BHK Luxe</v>
      </c>
      <c r="E111" s="103">
        <f t="shared" si="30"/>
        <v>62.93</v>
      </c>
      <c r="F111" s="34">
        <f t="shared" si="26"/>
        <v>677.37851999999998</v>
      </c>
      <c r="G111" s="103">
        <f t="shared" si="23"/>
        <v>1.53</v>
      </c>
      <c r="H111" s="34">
        <f t="shared" si="27"/>
        <v>16.468920000000001</v>
      </c>
      <c r="I111" s="103">
        <f t="shared" si="24"/>
        <v>3.16</v>
      </c>
      <c r="J111" s="34">
        <f t="shared" si="16"/>
        <v>34.014240000000001</v>
      </c>
      <c r="K111" s="36">
        <f t="shared" si="28"/>
        <v>67.61999999999999</v>
      </c>
      <c r="L111" s="37">
        <f t="shared" si="17"/>
        <v>727.86167999999986</v>
      </c>
      <c r="M111" s="56">
        <f t="shared" si="21"/>
        <v>14</v>
      </c>
      <c r="N111" s="4" t="str">
        <f t="shared" si="31"/>
        <v>West</v>
      </c>
      <c r="O111" s="4" t="str">
        <f t="shared" si="31"/>
        <v>City / Creek</v>
      </c>
    </row>
    <row r="112" spans="2:16">
      <c r="B112" s="56" t="str">
        <f t="shared" si="19"/>
        <v>Tower 2</v>
      </c>
      <c r="C112" s="56">
        <f t="shared" si="20"/>
        <v>1404</v>
      </c>
      <c r="D112" s="58" t="str">
        <f t="shared" si="30"/>
        <v>2 BHK Luxe</v>
      </c>
      <c r="E112" s="103">
        <f t="shared" si="30"/>
        <v>62.93</v>
      </c>
      <c r="F112" s="34">
        <f t="shared" si="26"/>
        <v>677.37851999999998</v>
      </c>
      <c r="G112" s="103">
        <f t="shared" si="23"/>
        <v>1.53</v>
      </c>
      <c r="H112" s="34">
        <f t="shared" si="27"/>
        <v>16.468920000000001</v>
      </c>
      <c r="I112" s="103">
        <f t="shared" si="24"/>
        <v>3.16</v>
      </c>
      <c r="J112" s="34">
        <f t="shared" si="16"/>
        <v>34.014240000000001</v>
      </c>
      <c r="K112" s="36">
        <f t="shared" si="28"/>
        <v>67.61999999999999</v>
      </c>
      <c r="L112" s="37">
        <f t="shared" si="17"/>
        <v>727.86167999999986</v>
      </c>
      <c r="M112" s="56">
        <f t="shared" si="21"/>
        <v>14</v>
      </c>
      <c r="N112" s="4" t="str">
        <f t="shared" si="31"/>
        <v>West</v>
      </c>
      <c r="O112" s="4" t="str">
        <f t="shared" si="31"/>
        <v>City / Creek</v>
      </c>
    </row>
    <row r="113" spans="2:16">
      <c r="B113" s="56" t="str">
        <f t="shared" si="19"/>
        <v>Tower 2</v>
      </c>
      <c r="C113" s="56">
        <f t="shared" si="20"/>
        <v>1405</v>
      </c>
      <c r="D113" s="58" t="str">
        <f t="shared" si="30"/>
        <v>3 BHK Luxe</v>
      </c>
      <c r="E113" s="103">
        <f t="shared" si="30"/>
        <v>85.65</v>
      </c>
      <c r="F113" s="34">
        <f t="shared" si="26"/>
        <v>921.9366</v>
      </c>
      <c r="G113" s="103">
        <f t="shared" si="23"/>
        <v>1.67</v>
      </c>
      <c r="H113" s="34">
        <f t="shared" si="27"/>
        <v>17.975879999999997</v>
      </c>
      <c r="I113" s="103">
        <f t="shared" si="24"/>
        <v>3.98</v>
      </c>
      <c r="J113" s="34">
        <f t="shared" si="16"/>
        <v>42.840719999999997</v>
      </c>
      <c r="K113" s="36">
        <f t="shared" si="28"/>
        <v>91.300000000000011</v>
      </c>
      <c r="L113" s="37">
        <f t="shared" si="17"/>
        <v>982.75320000000011</v>
      </c>
      <c r="M113" s="56">
        <f t="shared" si="21"/>
        <v>14</v>
      </c>
      <c r="N113" s="4" t="str">
        <f t="shared" si="31"/>
        <v>North</v>
      </c>
      <c r="O113" s="4" t="str">
        <f t="shared" si="31"/>
        <v>City / Creek</v>
      </c>
    </row>
    <row r="114" spans="2:16">
      <c r="B114" s="56" t="str">
        <f t="shared" si="19"/>
        <v>Tower 2</v>
      </c>
      <c r="C114" s="56">
        <f t="shared" si="20"/>
        <v>1406</v>
      </c>
      <c r="D114" s="58" t="str">
        <f t="shared" si="30"/>
        <v>3 BHK Luxe</v>
      </c>
      <c r="E114" s="103">
        <f t="shared" si="30"/>
        <v>85.65</v>
      </c>
      <c r="F114" s="34">
        <f t="shared" si="26"/>
        <v>921.9366</v>
      </c>
      <c r="G114" s="103">
        <f t="shared" si="23"/>
        <v>1.67</v>
      </c>
      <c r="H114" s="34">
        <f t="shared" si="27"/>
        <v>17.975879999999997</v>
      </c>
      <c r="I114" s="103">
        <f t="shared" si="24"/>
        <v>3.98</v>
      </c>
      <c r="J114" s="34">
        <f t="shared" si="16"/>
        <v>42.840719999999997</v>
      </c>
      <c r="K114" s="36">
        <f t="shared" si="28"/>
        <v>91.300000000000011</v>
      </c>
      <c r="L114" s="37">
        <f t="shared" si="17"/>
        <v>982.75320000000011</v>
      </c>
      <c r="M114" s="56">
        <f t="shared" si="21"/>
        <v>14</v>
      </c>
      <c r="N114" s="4" t="str">
        <f t="shared" si="31"/>
        <v>North</v>
      </c>
      <c r="O114" s="4" t="str">
        <f t="shared" si="31"/>
        <v>City / Creek</v>
      </c>
    </row>
    <row r="115" spans="2:16">
      <c r="B115" s="56" t="str">
        <f t="shared" si="19"/>
        <v>Tower 2</v>
      </c>
      <c r="C115" s="56">
        <f t="shared" si="20"/>
        <v>1407</v>
      </c>
      <c r="D115" s="58" t="str">
        <f t="shared" si="30"/>
        <v>2 BHK Premium</v>
      </c>
      <c r="E115" s="103">
        <f t="shared" si="30"/>
        <v>60.72</v>
      </c>
      <c r="F115" s="34">
        <f t="shared" si="26"/>
        <v>653.59007999999994</v>
      </c>
      <c r="G115" s="103">
        <f t="shared" si="23"/>
        <v>1.53</v>
      </c>
      <c r="H115" s="34">
        <f t="shared" si="27"/>
        <v>16.468920000000001</v>
      </c>
      <c r="I115" s="103">
        <f t="shared" si="24"/>
        <v>3.16</v>
      </c>
      <c r="J115" s="34">
        <f t="shared" si="16"/>
        <v>34.014240000000001</v>
      </c>
      <c r="K115" s="36">
        <f t="shared" si="28"/>
        <v>65.41</v>
      </c>
      <c r="L115" s="37">
        <f t="shared" si="17"/>
        <v>704.07323999999994</v>
      </c>
      <c r="M115" s="56">
        <f t="shared" si="21"/>
        <v>14</v>
      </c>
      <c r="N115" s="4" t="str">
        <f t="shared" si="31"/>
        <v>East</v>
      </c>
      <c r="O115" s="4" t="str">
        <f t="shared" si="31"/>
        <v>National park hill / Podium Garden</v>
      </c>
    </row>
    <row r="116" spans="2:16" ht="15.75" thickBot="1">
      <c r="B116" s="56" t="str">
        <f t="shared" si="19"/>
        <v>Tower 2</v>
      </c>
      <c r="C116" s="56">
        <f t="shared" si="20"/>
        <v>1408</v>
      </c>
      <c r="D116" s="58" t="str">
        <f t="shared" si="30"/>
        <v>2 BHK Premium</v>
      </c>
      <c r="E116" s="103">
        <f t="shared" si="30"/>
        <v>60.72</v>
      </c>
      <c r="F116" s="34">
        <f t="shared" si="26"/>
        <v>653.59007999999994</v>
      </c>
      <c r="G116" s="103">
        <f t="shared" si="23"/>
        <v>1.53</v>
      </c>
      <c r="H116" s="34">
        <f t="shared" si="27"/>
        <v>16.468920000000001</v>
      </c>
      <c r="I116" s="103">
        <f t="shared" si="24"/>
        <v>3.16</v>
      </c>
      <c r="J116" s="34">
        <f t="shared" si="16"/>
        <v>34.014240000000001</v>
      </c>
      <c r="K116" s="36">
        <f t="shared" si="28"/>
        <v>65.41</v>
      </c>
      <c r="L116" s="37">
        <f t="shared" si="17"/>
        <v>704.07323999999994</v>
      </c>
      <c r="M116" s="56">
        <f t="shared" si="21"/>
        <v>14</v>
      </c>
      <c r="N116" s="4" t="str">
        <f t="shared" si="31"/>
        <v>East</v>
      </c>
      <c r="O116" s="4" t="str">
        <f t="shared" si="31"/>
        <v>National park hill / Podium Garden</v>
      </c>
    </row>
    <row r="117" spans="2:16">
      <c r="B117" s="96" t="str">
        <f t="shared" si="19"/>
        <v>Tower 2</v>
      </c>
      <c r="C117" s="97">
        <f t="shared" si="20"/>
        <v>1501</v>
      </c>
      <c r="D117" s="67" t="str">
        <f t="shared" si="30"/>
        <v>3 BHK Premium</v>
      </c>
      <c r="E117" s="111">
        <f t="shared" si="30"/>
        <v>78.3</v>
      </c>
      <c r="F117" s="100">
        <f t="shared" si="26"/>
        <v>842.82119999999986</v>
      </c>
      <c r="G117" s="111">
        <f t="shared" si="23"/>
        <v>1.64</v>
      </c>
      <c r="H117" s="100">
        <f t="shared" si="27"/>
        <v>17.652959999999997</v>
      </c>
      <c r="I117" s="111">
        <f t="shared" si="24"/>
        <v>3.74</v>
      </c>
      <c r="J117" s="100">
        <f t="shared" si="16"/>
        <v>40.257359999999998</v>
      </c>
      <c r="K117" s="101">
        <f t="shared" si="28"/>
        <v>83.679999999999993</v>
      </c>
      <c r="L117" s="102">
        <f t="shared" si="17"/>
        <v>900.73151999999982</v>
      </c>
      <c r="M117" s="97">
        <f t="shared" si="21"/>
        <v>15</v>
      </c>
      <c r="N117" s="67" t="str">
        <f t="shared" si="31"/>
        <v>South</v>
      </c>
      <c r="O117" s="67" t="str">
        <f t="shared" si="31"/>
        <v>Podium Garden /National park hill</v>
      </c>
      <c r="P117" s="68"/>
    </row>
    <row r="118" spans="2:16">
      <c r="B118" s="71" t="str">
        <f t="shared" si="19"/>
        <v>Tower 2</v>
      </c>
      <c r="C118" s="56">
        <f t="shared" si="20"/>
        <v>1502</v>
      </c>
      <c r="D118" s="4" t="str">
        <f t="shared" ref="D118:E120" si="32">D110</f>
        <v>3 BHK Premium</v>
      </c>
      <c r="E118" s="39">
        <f t="shared" si="32"/>
        <v>78.3</v>
      </c>
      <c r="F118" s="34">
        <f t="shared" si="26"/>
        <v>842.82119999999986</v>
      </c>
      <c r="G118" s="39">
        <f t="shared" si="23"/>
        <v>1.64</v>
      </c>
      <c r="H118" s="34">
        <f t="shared" si="27"/>
        <v>17.652959999999997</v>
      </c>
      <c r="I118" s="39">
        <f t="shared" si="24"/>
        <v>3.74</v>
      </c>
      <c r="J118" s="34">
        <f t="shared" si="16"/>
        <v>40.257359999999998</v>
      </c>
      <c r="K118" s="36">
        <f t="shared" si="28"/>
        <v>83.679999999999993</v>
      </c>
      <c r="L118" s="37">
        <f t="shared" si="17"/>
        <v>900.73151999999982</v>
      </c>
      <c r="M118" s="56">
        <f t="shared" si="21"/>
        <v>15</v>
      </c>
      <c r="N118" s="4" t="str">
        <f t="shared" si="31"/>
        <v>South</v>
      </c>
      <c r="O118" s="4" t="str">
        <f t="shared" si="31"/>
        <v>Podium Garden /National park hill</v>
      </c>
      <c r="P118" s="70"/>
    </row>
    <row r="119" spans="2:16">
      <c r="B119" s="71" t="str">
        <f t="shared" si="19"/>
        <v>Tower 2</v>
      </c>
      <c r="C119" s="56">
        <f t="shared" si="20"/>
        <v>1503</v>
      </c>
      <c r="D119" s="4" t="str">
        <f t="shared" si="32"/>
        <v>2 BHK Luxe</v>
      </c>
      <c r="E119" s="39">
        <f t="shared" si="32"/>
        <v>62.93</v>
      </c>
      <c r="F119" s="34">
        <f t="shared" si="26"/>
        <v>677.37851999999998</v>
      </c>
      <c r="G119" s="39">
        <f t="shared" si="23"/>
        <v>1.53</v>
      </c>
      <c r="H119" s="34">
        <f t="shared" si="27"/>
        <v>16.468920000000001</v>
      </c>
      <c r="I119" s="39">
        <f t="shared" si="24"/>
        <v>3.16</v>
      </c>
      <c r="J119" s="34">
        <f t="shared" si="16"/>
        <v>34.014240000000001</v>
      </c>
      <c r="K119" s="36">
        <f t="shared" si="28"/>
        <v>67.61999999999999</v>
      </c>
      <c r="L119" s="37">
        <f t="shared" si="17"/>
        <v>727.86167999999986</v>
      </c>
      <c r="M119" s="56">
        <f t="shared" si="21"/>
        <v>15</v>
      </c>
      <c r="N119" s="4" t="str">
        <f t="shared" si="31"/>
        <v>West</v>
      </c>
      <c r="O119" s="4" t="str">
        <f t="shared" si="31"/>
        <v>City / Creek</v>
      </c>
      <c r="P119" s="70"/>
    </row>
    <row r="120" spans="2:16">
      <c r="B120" s="71" t="str">
        <f t="shared" si="19"/>
        <v>Tower 2</v>
      </c>
      <c r="C120" s="56">
        <f t="shared" si="20"/>
        <v>1504</v>
      </c>
      <c r="D120" s="4" t="str">
        <f t="shared" si="32"/>
        <v>2 BHK Luxe</v>
      </c>
      <c r="E120" s="39">
        <f t="shared" si="32"/>
        <v>62.93</v>
      </c>
      <c r="F120" s="34">
        <f t="shared" si="26"/>
        <v>677.37851999999998</v>
      </c>
      <c r="G120" s="39">
        <f t="shared" si="23"/>
        <v>1.53</v>
      </c>
      <c r="H120" s="34">
        <f t="shared" si="27"/>
        <v>16.468920000000001</v>
      </c>
      <c r="I120" s="39">
        <f t="shared" si="24"/>
        <v>3.16</v>
      </c>
      <c r="J120" s="34">
        <f t="shared" si="16"/>
        <v>34.014240000000001</v>
      </c>
      <c r="K120" s="36">
        <f t="shared" si="28"/>
        <v>67.61999999999999</v>
      </c>
      <c r="L120" s="37">
        <f t="shared" si="17"/>
        <v>727.86167999999986</v>
      </c>
      <c r="M120" s="56">
        <f t="shared" si="21"/>
        <v>15</v>
      </c>
      <c r="N120" s="4" t="str">
        <f t="shared" si="31"/>
        <v>West</v>
      </c>
      <c r="O120" s="4" t="str">
        <f t="shared" si="31"/>
        <v>City / Creek</v>
      </c>
      <c r="P120" s="70"/>
    </row>
    <row r="121" spans="2:16">
      <c r="B121" s="112" t="str">
        <f t="shared" si="19"/>
        <v>Tower 2</v>
      </c>
      <c r="C121" s="77">
        <f t="shared" si="20"/>
        <v>1505</v>
      </c>
      <c r="D121" s="84" t="str">
        <f>D65</f>
        <v>REFUGE</v>
      </c>
      <c r="E121" s="79"/>
      <c r="F121" s="80"/>
      <c r="G121" s="79"/>
      <c r="H121" s="80"/>
      <c r="I121" s="79"/>
      <c r="J121" s="80"/>
      <c r="K121" s="82"/>
      <c r="L121" s="83"/>
      <c r="M121" s="77">
        <f t="shared" si="21"/>
        <v>15</v>
      </c>
      <c r="N121" s="84" t="str">
        <f t="shared" si="31"/>
        <v>North</v>
      </c>
      <c r="O121" s="84" t="str">
        <f t="shared" si="31"/>
        <v>City / Creek</v>
      </c>
      <c r="P121" s="70"/>
    </row>
    <row r="122" spans="2:16">
      <c r="B122" s="112" t="str">
        <f t="shared" si="19"/>
        <v>Tower 2</v>
      </c>
      <c r="C122" s="77">
        <f t="shared" si="20"/>
        <v>1506</v>
      </c>
      <c r="D122" s="84" t="str">
        <f>D121</f>
        <v>REFUGE</v>
      </c>
      <c r="E122" s="79"/>
      <c r="F122" s="80"/>
      <c r="G122" s="79"/>
      <c r="H122" s="80"/>
      <c r="I122" s="79"/>
      <c r="J122" s="80"/>
      <c r="K122" s="82"/>
      <c r="L122" s="83"/>
      <c r="M122" s="77">
        <f t="shared" si="21"/>
        <v>15</v>
      </c>
      <c r="N122" s="84" t="str">
        <f t="shared" si="31"/>
        <v>North</v>
      </c>
      <c r="O122" s="84" t="str">
        <f t="shared" si="31"/>
        <v>City / Creek</v>
      </c>
      <c r="P122" s="70"/>
    </row>
    <row r="123" spans="2:16">
      <c r="B123" s="71" t="str">
        <f t="shared" si="19"/>
        <v>Tower 2</v>
      </c>
      <c r="C123" s="56">
        <f t="shared" si="20"/>
        <v>1507</v>
      </c>
      <c r="D123" s="4" t="str">
        <f t="shared" ref="D123:E132" si="33">D115</f>
        <v>2 BHK Premium</v>
      </c>
      <c r="E123" s="39">
        <f t="shared" si="33"/>
        <v>60.72</v>
      </c>
      <c r="F123" s="34">
        <f t="shared" si="26"/>
        <v>653.59007999999994</v>
      </c>
      <c r="G123" s="39">
        <f t="shared" ref="G123:G128" si="34">G115</f>
        <v>1.53</v>
      </c>
      <c r="H123" s="34">
        <f t="shared" si="27"/>
        <v>16.468920000000001</v>
      </c>
      <c r="I123" s="39">
        <f t="shared" ref="I123:I128" si="35">I115</f>
        <v>3.16</v>
      </c>
      <c r="J123" s="34">
        <f t="shared" si="16"/>
        <v>34.014240000000001</v>
      </c>
      <c r="K123" s="36">
        <f t="shared" si="28"/>
        <v>65.41</v>
      </c>
      <c r="L123" s="37">
        <f t="shared" si="17"/>
        <v>704.07323999999994</v>
      </c>
      <c r="M123" s="56">
        <f t="shared" si="21"/>
        <v>15</v>
      </c>
      <c r="N123" s="4" t="str">
        <f t="shared" si="31"/>
        <v>East</v>
      </c>
      <c r="O123" s="4" t="str">
        <f t="shared" si="31"/>
        <v>National park hill / Podium Garden</v>
      </c>
      <c r="P123" s="70"/>
    </row>
    <row r="124" spans="2:16" ht="15.75" thickBot="1">
      <c r="B124" s="104" t="str">
        <f t="shared" si="19"/>
        <v>Tower 2</v>
      </c>
      <c r="C124" s="105">
        <f t="shared" si="20"/>
        <v>1508</v>
      </c>
      <c r="D124" s="75" t="str">
        <f t="shared" si="33"/>
        <v>2 BHK Premium</v>
      </c>
      <c r="E124" s="113">
        <f t="shared" si="33"/>
        <v>60.72</v>
      </c>
      <c r="F124" s="108">
        <f t="shared" si="26"/>
        <v>653.59007999999994</v>
      </c>
      <c r="G124" s="113">
        <f t="shared" si="34"/>
        <v>1.53</v>
      </c>
      <c r="H124" s="108">
        <f t="shared" si="27"/>
        <v>16.468920000000001</v>
      </c>
      <c r="I124" s="113">
        <f t="shared" si="35"/>
        <v>3.16</v>
      </c>
      <c r="J124" s="108">
        <f t="shared" si="16"/>
        <v>34.014240000000001</v>
      </c>
      <c r="K124" s="109">
        <f t="shared" si="28"/>
        <v>65.41</v>
      </c>
      <c r="L124" s="110">
        <f t="shared" si="17"/>
        <v>704.07323999999994</v>
      </c>
      <c r="M124" s="105">
        <f t="shared" si="21"/>
        <v>15</v>
      </c>
      <c r="N124" s="75" t="str">
        <f t="shared" si="31"/>
        <v>East</v>
      </c>
      <c r="O124" s="75" t="str">
        <f t="shared" si="31"/>
        <v>National park hill / Podium Garden</v>
      </c>
      <c r="P124" s="76"/>
    </row>
    <row r="125" spans="2:16">
      <c r="B125" s="56" t="str">
        <f t="shared" si="19"/>
        <v>Tower 2</v>
      </c>
      <c r="C125" s="56">
        <f t="shared" si="20"/>
        <v>1601</v>
      </c>
      <c r="D125" s="4" t="str">
        <f t="shared" si="33"/>
        <v>3 BHK Premium</v>
      </c>
      <c r="E125" s="39">
        <f t="shared" si="33"/>
        <v>78.3</v>
      </c>
      <c r="F125" s="34">
        <f t="shared" si="26"/>
        <v>842.82119999999986</v>
      </c>
      <c r="G125" s="39">
        <f t="shared" si="34"/>
        <v>1.64</v>
      </c>
      <c r="H125" s="34">
        <f t="shared" si="27"/>
        <v>17.652959999999997</v>
      </c>
      <c r="I125" s="39">
        <f t="shared" si="35"/>
        <v>3.74</v>
      </c>
      <c r="J125" s="34">
        <f t="shared" si="16"/>
        <v>40.257359999999998</v>
      </c>
      <c r="K125" s="36">
        <f t="shared" si="28"/>
        <v>83.679999999999993</v>
      </c>
      <c r="L125" s="37">
        <f t="shared" si="17"/>
        <v>900.73151999999982</v>
      </c>
      <c r="M125" s="56">
        <f t="shared" si="21"/>
        <v>16</v>
      </c>
      <c r="N125" s="4" t="str">
        <f t="shared" ref="N125:O140" si="36">N117</f>
        <v>South</v>
      </c>
      <c r="O125" s="4" t="str">
        <f t="shared" si="36"/>
        <v>Podium Garden /National park hill</v>
      </c>
    </row>
    <row r="126" spans="2:16">
      <c r="B126" s="56" t="str">
        <f t="shared" si="19"/>
        <v>Tower 2</v>
      </c>
      <c r="C126" s="56">
        <f t="shared" si="20"/>
        <v>1602</v>
      </c>
      <c r="D126" s="4" t="str">
        <f t="shared" si="33"/>
        <v>3 BHK Premium</v>
      </c>
      <c r="E126" s="39">
        <f t="shared" si="33"/>
        <v>78.3</v>
      </c>
      <c r="F126" s="34">
        <f t="shared" si="26"/>
        <v>842.82119999999986</v>
      </c>
      <c r="G126" s="39">
        <f t="shared" si="34"/>
        <v>1.64</v>
      </c>
      <c r="H126" s="34">
        <f t="shared" si="27"/>
        <v>17.652959999999997</v>
      </c>
      <c r="I126" s="39">
        <f t="shared" si="35"/>
        <v>3.74</v>
      </c>
      <c r="J126" s="34">
        <f t="shared" si="16"/>
        <v>40.257359999999998</v>
      </c>
      <c r="K126" s="36">
        <f t="shared" si="28"/>
        <v>83.679999999999993</v>
      </c>
      <c r="L126" s="37">
        <f t="shared" si="17"/>
        <v>900.73151999999982</v>
      </c>
      <c r="M126" s="56">
        <f t="shared" si="21"/>
        <v>16</v>
      </c>
      <c r="N126" s="4" t="str">
        <f t="shared" si="36"/>
        <v>South</v>
      </c>
      <c r="O126" s="4" t="str">
        <f t="shared" si="36"/>
        <v>Podium Garden /National park hill</v>
      </c>
    </row>
    <row r="127" spans="2:16">
      <c r="B127" s="56" t="str">
        <f t="shared" si="19"/>
        <v>Tower 2</v>
      </c>
      <c r="C127" s="56">
        <f t="shared" si="20"/>
        <v>1603</v>
      </c>
      <c r="D127" s="4" t="str">
        <f t="shared" si="33"/>
        <v>2 BHK Luxe</v>
      </c>
      <c r="E127" s="39">
        <f t="shared" si="33"/>
        <v>62.93</v>
      </c>
      <c r="F127" s="34">
        <f t="shared" si="26"/>
        <v>677.37851999999998</v>
      </c>
      <c r="G127" s="39">
        <f t="shared" si="34"/>
        <v>1.53</v>
      </c>
      <c r="H127" s="34">
        <f t="shared" si="27"/>
        <v>16.468920000000001</v>
      </c>
      <c r="I127" s="39">
        <f t="shared" si="35"/>
        <v>3.16</v>
      </c>
      <c r="J127" s="34">
        <f t="shared" si="16"/>
        <v>34.014240000000001</v>
      </c>
      <c r="K127" s="36">
        <f t="shared" si="28"/>
        <v>67.61999999999999</v>
      </c>
      <c r="L127" s="37">
        <f t="shared" si="17"/>
        <v>727.86167999999986</v>
      </c>
      <c r="M127" s="56">
        <f t="shared" si="21"/>
        <v>16</v>
      </c>
      <c r="N127" s="4" t="str">
        <f t="shared" si="36"/>
        <v>West</v>
      </c>
      <c r="O127" s="4" t="str">
        <f t="shared" si="36"/>
        <v>City / Creek</v>
      </c>
    </row>
    <row r="128" spans="2:16">
      <c r="B128" s="56" t="str">
        <f t="shared" si="19"/>
        <v>Tower 2</v>
      </c>
      <c r="C128" s="56">
        <f t="shared" si="20"/>
        <v>1604</v>
      </c>
      <c r="D128" s="4" t="str">
        <f t="shared" si="33"/>
        <v>2 BHK Luxe</v>
      </c>
      <c r="E128" s="39">
        <f t="shared" si="33"/>
        <v>62.93</v>
      </c>
      <c r="F128" s="34">
        <f t="shared" si="26"/>
        <v>677.37851999999998</v>
      </c>
      <c r="G128" s="39">
        <f t="shared" si="34"/>
        <v>1.53</v>
      </c>
      <c r="H128" s="34">
        <f t="shared" si="27"/>
        <v>16.468920000000001</v>
      </c>
      <c r="I128" s="39">
        <f t="shared" si="35"/>
        <v>3.16</v>
      </c>
      <c r="J128" s="34">
        <f t="shared" si="16"/>
        <v>34.014240000000001</v>
      </c>
      <c r="K128" s="36">
        <f t="shared" si="28"/>
        <v>67.61999999999999</v>
      </c>
      <c r="L128" s="37">
        <f t="shared" si="17"/>
        <v>727.86167999999986</v>
      </c>
      <c r="M128" s="56">
        <f t="shared" si="21"/>
        <v>16</v>
      </c>
      <c r="N128" s="4" t="str">
        <f t="shared" si="36"/>
        <v>West</v>
      </c>
      <c r="O128" s="4" t="str">
        <f t="shared" si="36"/>
        <v>City / Creek</v>
      </c>
    </row>
    <row r="129" spans="2:16">
      <c r="B129" s="56" t="str">
        <f t="shared" si="19"/>
        <v>Tower 2</v>
      </c>
      <c r="C129" s="56">
        <f t="shared" si="20"/>
        <v>1605</v>
      </c>
      <c r="D129" s="4" t="str">
        <f>D113</f>
        <v>3 BHK Luxe</v>
      </c>
      <c r="E129" s="39">
        <f>E113</f>
        <v>85.65</v>
      </c>
      <c r="F129" s="34">
        <f t="shared" si="26"/>
        <v>921.9366</v>
      </c>
      <c r="G129" s="39">
        <f>G113</f>
        <v>1.67</v>
      </c>
      <c r="H129" s="34">
        <f t="shared" si="27"/>
        <v>17.975879999999997</v>
      </c>
      <c r="I129" s="39">
        <f>I113</f>
        <v>3.98</v>
      </c>
      <c r="J129" s="34">
        <f t="shared" si="16"/>
        <v>42.840719999999997</v>
      </c>
      <c r="K129" s="36">
        <f t="shared" si="28"/>
        <v>91.300000000000011</v>
      </c>
      <c r="L129" s="37">
        <f t="shared" si="17"/>
        <v>982.75320000000011</v>
      </c>
      <c r="M129" s="56">
        <f t="shared" si="21"/>
        <v>16</v>
      </c>
      <c r="N129" s="4" t="str">
        <f t="shared" si="36"/>
        <v>North</v>
      </c>
      <c r="O129" s="4" t="str">
        <f t="shared" si="36"/>
        <v>City / Creek</v>
      </c>
    </row>
    <row r="130" spans="2:16">
      <c r="B130" s="56" t="str">
        <f t="shared" si="19"/>
        <v>Tower 2</v>
      </c>
      <c r="C130" s="56">
        <f t="shared" si="20"/>
        <v>1606</v>
      </c>
      <c r="D130" s="4" t="str">
        <f>D114</f>
        <v>3 BHK Luxe</v>
      </c>
      <c r="E130" s="39">
        <f>E114</f>
        <v>85.65</v>
      </c>
      <c r="F130" s="34">
        <f t="shared" si="26"/>
        <v>921.9366</v>
      </c>
      <c r="G130" s="39">
        <f>G114</f>
        <v>1.67</v>
      </c>
      <c r="H130" s="34">
        <f t="shared" si="27"/>
        <v>17.975879999999997</v>
      </c>
      <c r="I130" s="39">
        <f>I114</f>
        <v>3.98</v>
      </c>
      <c r="J130" s="34">
        <f t="shared" si="16"/>
        <v>42.840719999999997</v>
      </c>
      <c r="K130" s="36">
        <f t="shared" si="28"/>
        <v>91.300000000000011</v>
      </c>
      <c r="L130" s="37">
        <f t="shared" si="17"/>
        <v>982.75320000000011</v>
      </c>
      <c r="M130" s="56">
        <f t="shared" si="21"/>
        <v>16</v>
      </c>
      <c r="N130" s="4" t="str">
        <f t="shared" si="36"/>
        <v>North</v>
      </c>
      <c r="O130" s="4" t="str">
        <f t="shared" si="36"/>
        <v>City / Creek</v>
      </c>
    </row>
    <row r="131" spans="2:16">
      <c r="B131" s="56" t="str">
        <f t="shared" si="19"/>
        <v>Tower 2</v>
      </c>
      <c r="C131" s="56">
        <f t="shared" si="20"/>
        <v>1607</v>
      </c>
      <c r="D131" s="4" t="str">
        <f t="shared" si="33"/>
        <v>2 BHK Premium</v>
      </c>
      <c r="E131" s="39">
        <f>E123</f>
        <v>60.72</v>
      </c>
      <c r="F131" s="34">
        <f t="shared" si="26"/>
        <v>653.59007999999994</v>
      </c>
      <c r="G131" s="39">
        <f t="shared" ref="G131:I166" si="37">G123</f>
        <v>1.53</v>
      </c>
      <c r="H131" s="34">
        <f t="shared" si="27"/>
        <v>16.468920000000001</v>
      </c>
      <c r="I131" s="39">
        <f t="shared" ref="I131:I165" si="38">I123</f>
        <v>3.16</v>
      </c>
      <c r="J131" s="34">
        <f t="shared" si="16"/>
        <v>34.014240000000001</v>
      </c>
      <c r="K131" s="36">
        <f t="shared" si="28"/>
        <v>65.41</v>
      </c>
      <c r="L131" s="37">
        <f t="shared" si="17"/>
        <v>704.07323999999994</v>
      </c>
      <c r="M131" s="56">
        <f t="shared" si="21"/>
        <v>16</v>
      </c>
      <c r="N131" s="4" t="str">
        <f t="shared" si="36"/>
        <v>East</v>
      </c>
      <c r="O131" s="4" t="str">
        <f t="shared" si="36"/>
        <v>National park hill / Podium Garden</v>
      </c>
    </row>
    <row r="132" spans="2:16" ht="15.75" thickBot="1">
      <c r="B132" s="56" t="str">
        <f t="shared" si="19"/>
        <v>Tower 2</v>
      </c>
      <c r="C132" s="56">
        <f t="shared" si="20"/>
        <v>1608</v>
      </c>
      <c r="D132" s="4" t="str">
        <f t="shared" si="33"/>
        <v>2 BHK Premium</v>
      </c>
      <c r="E132" s="39">
        <f>E124</f>
        <v>60.72</v>
      </c>
      <c r="F132" s="34">
        <f t="shared" si="26"/>
        <v>653.59007999999994</v>
      </c>
      <c r="G132" s="39">
        <f t="shared" si="37"/>
        <v>1.53</v>
      </c>
      <c r="H132" s="34">
        <f t="shared" si="27"/>
        <v>16.468920000000001</v>
      </c>
      <c r="I132" s="39">
        <f t="shared" si="38"/>
        <v>3.16</v>
      </c>
      <c r="J132" s="34">
        <f t="shared" si="16"/>
        <v>34.014240000000001</v>
      </c>
      <c r="K132" s="36">
        <f t="shared" si="28"/>
        <v>65.41</v>
      </c>
      <c r="L132" s="37">
        <f t="shared" si="17"/>
        <v>704.07323999999994</v>
      </c>
      <c r="M132" s="56">
        <f t="shared" si="21"/>
        <v>16</v>
      </c>
      <c r="N132" s="4" t="str">
        <f t="shared" si="36"/>
        <v>East</v>
      </c>
      <c r="O132" s="4" t="str">
        <f t="shared" si="36"/>
        <v>National park hill / Podium Garden</v>
      </c>
    </row>
    <row r="133" spans="2:16">
      <c r="B133" s="96" t="str">
        <f t="shared" si="19"/>
        <v>Tower 2</v>
      </c>
      <c r="C133" s="97">
        <f t="shared" si="20"/>
        <v>1701</v>
      </c>
      <c r="D133" s="67" t="str">
        <f>D125</f>
        <v>3 BHK Premium</v>
      </c>
      <c r="E133" s="111">
        <f>E125</f>
        <v>78.3</v>
      </c>
      <c r="F133" s="100">
        <f t="shared" si="26"/>
        <v>842.82119999999986</v>
      </c>
      <c r="G133" s="111">
        <f t="shared" si="37"/>
        <v>1.64</v>
      </c>
      <c r="H133" s="100">
        <f t="shared" si="27"/>
        <v>17.652959999999997</v>
      </c>
      <c r="I133" s="111">
        <f t="shared" si="38"/>
        <v>3.74</v>
      </c>
      <c r="J133" s="100">
        <f t="shared" si="16"/>
        <v>40.257359999999998</v>
      </c>
      <c r="K133" s="101">
        <f t="shared" si="28"/>
        <v>83.679999999999993</v>
      </c>
      <c r="L133" s="102">
        <f t="shared" si="17"/>
        <v>900.73151999999982</v>
      </c>
      <c r="M133" s="97">
        <f t="shared" si="21"/>
        <v>17</v>
      </c>
      <c r="N133" s="67" t="str">
        <f t="shared" si="36"/>
        <v>South</v>
      </c>
      <c r="O133" s="67" t="str">
        <f t="shared" si="36"/>
        <v>Podium Garden /National park hill</v>
      </c>
      <c r="P133" s="68"/>
    </row>
    <row r="134" spans="2:16">
      <c r="B134" s="71" t="str">
        <f t="shared" si="19"/>
        <v>Tower 2</v>
      </c>
      <c r="C134" s="56">
        <f t="shared" si="20"/>
        <v>1702</v>
      </c>
      <c r="D134" s="4" t="str">
        <f t="shared" ref="D134:E140" si="39">D126</f>
        <v>3 BHK Premium</v>
      </c>
      <c r="E134" s="39">
        <f t="shared" si="39"/>
        <v>78.3</v>
      </c>
      <c r="F134" s="34">
        <f t="shared" si="26"/>
        <v>842.82119999999986</v>
      </c>
      <c r="G134" s="39">
        <f t="shared" si="37"/>
        <v>1.64</v>
      </c>
      <c r="H134" s="34">
        <f t="shared" si="27"/>
        <v>17.652959999999997</v>
      </c>
      <c r="I134" s="39">
        <f t="shared" si="38"/>
        <v>3.74</v>
      </c>
      <c r="J134" s="34">
        <f t="shared" si="16"/>
        <v>40.257359999999998</v>
      </c>
      <c r="K134" s="36">
        <f t="shared" si="28"/>
        <v>83.679999999999993</v>
      </c>
      <c r="L134" s="37">
        <f t="shared" si="17"/>
        <v>900.73151999999982</v>
      </c>
      <c r="M134" s="56">
        <f t="shared" si="21"/>
        <v>17</v>
      </c>
      <c r="N134" s="4" t="str">
        <f t="shared" si="36"/>
        <v>South</v>
      </c>
      <c r="O134" s="4" t="str">
        <f t="shared" si="36"/>
        <v>Podium Garden /National park hill</v>
      </c>
      <c r="P134" s="70"/>
    </row>
    <row r="135" spans="2:16">
      <c r="B135" s="71" t="str">
        <f t="shared" si="19"/>
        <v>Tower 2</v>
      </c>
      <c r="C135" s="56">
        <f t="shared" si="20"/>
        <v>1703</v>
      </c>
      <c r="D135" s="4" t="str">
        <f t="shared" si="39"/>
        <v>2 BHK Luxe</v>
      </c>
      <c r="E135" s="39">
        <f t="shared" si="39"/>
        <v>62.93</v>
      </c>
      <c r="F135" s="34">
        <f t="shared" si="26"/>
        <v>677.37851999999998</v>
      </c>
      <c r="G135" s="39">
        <f t="shared" si="37"/>
        <v>1.53</v>
      </c>
      <c r="H135" s="34">
        <f t="shared" si="27"/>
        <v>16.468920000000001</v>
      </c>
      <c r="I135" s="39">
        <f t="shared" si="38"/>
        <v>3.16</v>
      </c>
      <c r="J135" s="34">
        <f t="shared" ref="J135:J198" si="40">I135*10.764</f>
        <v>34.014240000000001</v>
      </c>
      <c r="K135" s="36">
        <f t="shared" si="28"/>
        <v>67.61999999999999</v>
      </c>
      <c r="L135" s="37">
        <f t="shared" ref="L135:L198" si="41">K135*10.764</f>
        <v>727.86167999999986</v>
      </c>
      <c r="M135" s="56">
        <f t="shared" si="21"/>
        <v>17</v>
      </c>
      <c r="N135" s="4" t="str">
        <f t="shared" si="36"/>
        <v>West</v>
      </c>
      <c r="O135" s="4" t="str">
        <f t="shared" si="36"/>
        <v>City / Creek</v>
      </c>
      <c r="P135" s="70"/>
    </row>
    <row r="136" spans="2:16">
      <c r="B136" s="71" t="str">
        <f t="shared" si="19"/>
        <v>Tower 2</v>
      </c>
      <c r="C136" s="56">
        <f t="shared" si="20"/>
        <v>1704</v>
      </c>
      <c r="D136" s="4" t="str">
        <f t="shared" si="39"/>
        <v>2 BHK Luxe</v>
      </c>
      <c r="E136" s="39">
        <f t="shared" si="39"/>
        <v>62.93</v>
      </c>
      <c r="F136" s="34">
        <f t="shared" si="26"/>
        <v>677.37851999999998</v>
      </c>
      <c r="G136" s="39">
        <f t="shared" si="37"/>
        <v>1.53</v>
      </c>
      <c r="H136" s="34">
        <f t="shared" si="27"/>
        <v>16.468920000000001</v>
      </c>
      <c r="I136" s="39">
        <f t="shared" si="38"/>
        <v>3.16</v>
      </c>
      <c r="J136" s="34">
        <f t="shared" si="40"/>
        <v>34.014240000000001</v>
      </c>
      <c r="K136" s="36">
        <f t="shared" si="28"/>
        <v>67.61999999999999</v>
      </c>
      <c r="L136" s="37">
        <f t="shared" si="41"/>
        <v>727.86167999999986</v>
      </c>
      <c r="M136" s="56">
        <f t="shared" si="21"/>
        <v>17</v>
      </c>
      <c r="N136" s="4" t="str">
        <f t="shared" si="36"/>
        <v>West</v>
      </c>
      <c r="O136" s="4" t="str">
        <f t="shared" si="36"/>
        <v>City / Creek</v>
      </c>
      <c r="P136" s="70"/>
    </row>
    <row r="137" spans="2:16">
      <c r="B137" s="71" t="str">
        <f t="shared" si="19"/>
        <v>Tower 2</v>
      </c>
      <c r="C137" s="56">
        <f t="shared" si="20"/>
        <v>1705</v>
      </c>
      <c r="D137" s="4" t="str">
        <f t="shared" si="39"/>
        <v>3 BHK Luxe</v>
      </c>
      <c r="E137" s="39">
        <f t="shared" si="39"/>
        <v>85.65</v>
      </c>
      <c r="F137" s="34">
        <f t="shared" si="26"/>
        <v>921.9366</v>
      </c>
      <c r="G137" s="39">
        <f t="shared" si="37"/>
        <v>1.67</v>
      </c>
      <c r="H137" s="34">
        <f t="shared" si="27"/>
        <v>17.975879999999997</v>
      </c>
      <c r="I137" s="39">
        <f t="shared" si="38"/>
        <v>3.98</v>
      </c>
      <c r="J137" s="34">
        <f t="shared" si="40"/>
        <v>42.840719999999997</v>
      </c>
      <c r="K137" s="36">
        <f t="shared" si="28"/>
        <v>91.300000000000011</v>
      </c>
      <c r="L137" s="37">
        <f t="shared" si="41"/>
        <v>982.75320000000011</v>
      </c>
      <c r="M137" s="56">
        <f t="shared" si="21"/>
        <v>17</v>
      </c>
      <c r="N137" s="4" t="str">
        <f t="shared" si="36"/>
        <v>North</v>
      </c>
      <c r="O137" s="4" t="str">
        <f t="shared" si="36"/>
        <v>City / Creek</v>
      </c>
      <c r="P137" s="70"/>
    </row>
    <row r="138" spans="2:16">
      <c r="B138" s="71" t="str">
        <f t="shared" si="19"/>
        <v>Tower 2</v>
      </c>
      <c r="C138" s="56">
        <f t="shared" si="20"/>
        <v>1706</v>
      </c>
      <c r="D138" s="4" t="str">
        <f t="shared" si="39"/>
        <v>3 BHK Luxe</v>
      </c>
      <c r="E138" s="39">
        <f t="shared" si="39"/>
        <v>85.65</v>
      </c>
      <c r="F138" s="34">
        <f t="shared" si="26"/>
        <v>921.9366</v>
      </c>
      <c r="G138" s="39">
        <f t="shared" si="37"/>
        <v>1.67</v>
      </c>
      <c r="H138" s="34">
        <f t="shared" si="27"/>
        <v>17.975879999999997</v>
      </c>
      <c r="I138" s="39">
        <f t="shared" si="38"/>
        <v>3.98</v>
      </c>
      <c r="J138" s="34">
        <f t="shared" si="40"/>
        <v>42.840719999999997</v>
      </c>
      <c r="K138" s="36">
        <f t="shared" si="28"/>
        <v>91.300000000000011</v>
      </c>
      <c r="L138" s="37">
        <f t="shared" si="41"/>
        <v>982.75320000000011</v>
      </c>
      <c r="M138" s="56">
        <f t="shared" si="21"/>
        <v>17</v>
      </c>
      <c r="N138" s="4" t="str">
        <f t="shared" si="36"/>
        <v>North</v>
      </c>
      <c r="O138" s="4" t="str">
        <f t="shared" si="36"/>
        <v>City / Creek</v>
      </c>
      <c r="P138" s="70"/>
    </row>
    <row r="139" spans="2:16">
      <c r="B139" s="71" t="str">
        <f t="shared" si="19"/>
        <v>Tower 2</v>
      </c>
      <c r="C139" s="56">
        <f t="shared" si="20"/>
        <v>1707</v>
      </c>
      <c r="D139" s="4" t="str">
        <f t="shared" si="39"/>
        <v>2 BHK Premium</v>
      </c>
      <c r="E139" s="39">
        <f t="shared" si="39"/>
        <v>60.72</v>
      </c>
      <c r="F139" s="34">
        <f t="shared" si="26"/>
        <v>653.59007999999994</v>
      </c>
      <c r="G139" s="39">
        <f t="shared" si="37"/>
        <v>1.53</v>
      </c>
      <c r="H139" s="34">
        <f t="shared" si="27"/>
        <v>16.468920000000001</v>
      </c>
      <c r="I139" s="39">
        <f t="shared" si="38"/>
        <v>3.16</v>
      </c>
      <c r="J139" s="34">
        <f t="shared" si="40"/>
        <v>34.014240000000001</v>
      </c>
      <c r="K139" s="36">
        <f t="shared" si="28"/>
        <v>65.41</v>
      </c>
      <c r="L139" s="37">
        <f t="shared" si="41"/>
        <v>704.07323999999994</v>
      </c>
      <c r="M139" s="56">
        <f t="shared" si="21"/>
        <v>17</v>
      </c>
      <c r="N139" s="4" t="str">
        <f t="shared" si="36"/>
        <v>East</v>
      </c>
      <c r="O139" s="4" t="str">
        <f t="shared" si="36"/>
        <v>National park hill / Podium Garden</v>
      </c>
      <c r="P139" s="70"/>
    </row>
    <row r="140" spans="2:16" ht="15.75" thickBot="1">
      <c r="B140" s="104" t="str">
        <f t="shared" si="19"/>
        <v>Tower 2</v>
      </c>
      <c r="C140" s="105">
        <f t="shared" si="20"/>
        <v>1708</v>
      </c>
      <c r="D140" s="75" t="str">
        <f t="shared" si="39"/>
        <v>2 BHK Premium</v>
      </c>
      <c r="E140" s="113">
        <f t="shared" si="39"/>
        <v>60.72</v>
      </c>
      <c r="F140" s="108">
        <f t="shared" si="26"/>
        <v>653.59007999999994</v>
      </c>
      <c r="G140" s="113">
        <f t="shared" si="37"/>
        <v>1.53</v>
      </c>
      <c r="H140" s="108">
        <f t="shared" si="27"/>
        <v>16.468920000000001</v>
      </c>
      <c r="I140" s="113">
        <f t="shared" si="38"/>
        <v>3.16</v>
      </c>
      <c r="J140" s="108">
        <f t="shared" si="40"/>
        <v>34.014240000000001</v>
      </c>
      <c r="K140" s="109">
        <f t="shared" si="28"/>
        <v>65.41</v>
      </c>
      <c r="L140" s="110">
        <f t="shared" si="41"/>
        <v>704.07323999999994</v>
      </c>
      <c r="M140" s="105">
        <f t="shared" si="21"/>
        <v>17</v>
      </c>
      <c r="N140" s="75" t="str">
        <f t="shared" si="36"/>
        <v>East</v>
      </c>
      <c r="O140" s="75" t="str">
        <f t="shared" si="36"/>
        <v>National park hill / Podium Garden</v>
      </c>
      <c r="P140" s="76"/>
    </row>
    <row r="141" spans="2:16">
      <c r="B141" s="56" t="str">
        <f t="shared" si="19"/>
        <v>Tower 2</v>
      </c>
      <c r="C141" s="56">
        <f t="shared" si="20"/>
        <v>1801</v>
      </c>
      <c r="D141" s="4" t="str">
        <f>D133</f>
        <v>3 BHK Premium</v>
      </c>
      <c r="E141" s="39">
        <f>E133</f>
        <v>78.3</v>
      </c>
      <c r="F141" s="34">
        <f t="shared" si="26"/>
        <v>842.82119999999986</v>
      </c>
      <c r="G141" s="39">
        <f t="shared" si="37"/>
        <v>1.64</v>
      </c>
      <c r="H141" s="37">
        <f t="shared" si="27"/>
        <v>17.652959999999997</v>
      </c>
      <c r="I141" s="39">
        <f t="shared" si="38"/>
        <v>3.74</v>
      </c>
      <c r="J141" s="34">
        <f t="shared" si="40"/>
        <v>40.257359999999998</v>
      </c>
      <c r="K141" s="36">
        <f t="shared" si="28"/>
        <v>83.679999999999993</v>
      </c>
      <c r="L141" s="37">
        <f t="shared" si="41"/>
        <v>900.73151999999982</v>
      </c>
      <c r="M141" s="56">
        <f t="shared" si="21"/>
        <v>18</v>
      </c>
      <c r="N141" s="4" t="str">
        <f t="shared" ref="N141:O156" si="42">N133</f>
        <v>South</v>
      </c>
      <c r="O141" s="4" t="str">
        <f t="shared" si="42"/>
        <v>Podium Garden /National park hill</v>
      </c>
    </row>
    <row r="142" spans="2:16">
      <c r="B142" s="56" t="str">
        <f t="shared" ref="B142:B205" si="43">B134</f>
        <v>Tower 2</v>
      </c>
      <c r="C142" s="56">
        <f t="shared" ref="C142:C205" si="44">C134+100</f>
        <v>1802</v>
      </c>
      <c r="D142" s="4" t="str">
        <f t="shared" ref="D142:E157" si="45">D134</f>
        <v>3 BHK Premium</v>
      </c>
      <c r="E142" s="39">
        <f t="shared" si="45"/>
        <v>78.3</v>
      </c>
      <c r="F142" s="34">
        <f t="shared" si="26"/>
        <v>842.82119999999986</v>
      </c>
      <c r="G142" s="39">
        <f t="shared" si="37"/>
        <v>1.64</v>
      </c>
      <c r="H142" s="37">
        <f t="shared" si="27"/>
        <v>17.652959999999997</v>
      </c>
      <c r="I142" s="39">
        <f t="shared" si="38"/>
        <v>3.74</v>
      </c>
      <c r="J142" s="34">
        <f t="shared" si="40"/>
        <v>40.257359999999998</v>
      </c>
      <c r="K142" s="36">
        <f t="shared" si="28"/>
        <v>83.679999999999993</v>
      </c>
      <c r="L142" s="37">
        <f t="shared" si="41"/>
        <v>900.73151999999982</v>
      </c>
      <c r="M142" s="56">
        <f t="shared" ref="M142:M205" si="46">M134+1</f>
        <v>18</v>
      </c>
      <c r="N142" s="4" t="str">
        <f t="shared" si="42"/>
        <v>South</v>
      </c>
      <c r="O142" s="4" t="str">
        <f t="shared" si="42"/>
        <v>Podium Garden /National park hill</v>
      </c>
    </row>
    <row r="143" spans="2:16">
      <c r="B143" s="56" t="str">
        <f t="shared" si="43"/>
        <v>Tower 2</v>
      </c>
      <c r="C143" s="56">
        <f t="shared" si="44"/>
        <v>1803</v>
      </c>
      <c r="D143" s="4" t="str">
        <f t="shared" si="45"/>
        <v>2 BHK Luxe</v>
      </c>
      <c r="E143" s="39">
        <f t="shared" si="45"/>
        <v>62.93</v>
      </c>
      <c r="F143" s="34">
        <f t="shared" si="26"/>
        <v>677.37851999999998</v>
      </c>
      <c r="G143" s="39">
        <f t="shared" si="37"/>
        <v>1.53</v>
      </c>
      <c r="H143" s="37">
        <f t="shared" si="27"/>
        <v>16.468920000000001</v>
      </c>
      <c r="I143" s="39">
        <f t="shared" si="38"/>
        <v>3.16</v>
      </c>
      <c r="J143" s="34">
        <f t="shared" si="40"/>
        <v>34.014240000000001</v>
      </c>
      <c r="K143" s="36">
        <f t="shared" si="28"/>
        <v>67.61999999999999</v>
      </c>
      <c r="L143" s="37">
        <f t="shared" si="41"/>
        <v>727.86167999999986</v>
      </c>
      <c r="M143" s="56">
        <f t="shared" si="46"/>
        <v>18</v>
      </c>
      <c r="N143" s="4" t="str">
        <f t="shared" si="42"/>
        <v>West</v>
      </c>
      <c r="O143" s="4" t="str">
        <f t="shared" si="42"/>
        <v>City / Creek</v>
      </c>
    </row>
    <row r="144" spans="2:16">
      <c r="B144" s="56" t="str">
        <f t="shared" si="43"/>
        <v>Tower 2</v>
      </c>
      <c r="C144" s="56">
        <f t="shared" si="44"/>
        <v>1804</v>
      </c>
      <c r="D144" s="4" t="str">
        <f t="shared" si="45"/>
        <v>2 BHK Luxe</v>
      </c>
      <c r="E144" s="39">
        <f t="shared" si="45"/>
        <v>62.93</v>
      </c>
      <c r="F144" s="34">
        <f t="shared" si="26"/>
        <v>677.37851999999998</v>
      </c>
      <c r="G144" s="39">
        <f t="shared" si="37"/>
        <v>1.53</v>
      </c>
      <c r="H144" s="37">
        <f t="shared" si="27"/>
        <v>16.468920000000001</v>
      </c>
      <c r="I144" s="39">
        <f t="shared" si="38"/>
        <v>3.16</v>
      </c>
      <c r="J144" s="34">
        <f t="shared" si="40"/>
        <v>34.014240000000001</v>
      </c>
      <c r="K144" s="36">
        <f t="shared" si="28"/>
        <v>67.61999999999999</v>
      </c>
      <c r="L144" s="37">
        <f t="shared" si="41"/>
        <v>727.86167999999986</v>
      </c>
      <c r="M144" s="56">
        <f t="shared" si="46"/>
        <v>18</v>
      </c>
      <c r="N144" s="4" t="str">
        <f t="shared" si="42"/>
        <v>West</v>
      </c>
      <c r="O144" s="4" t="str">
        <f t="shared" si="42"/>
        <v>City / Creek</v>
      </c>
    </row>
    <row r="145" spans="2:16">
      <c r="B145" s="56" t="str">
        <f t="shared" si="43"/>
        <v>Tower 2</v>
      </c>
      <c r="C145" s="56">
        <f t="shared" si="44"/>
        <v>1805</v>
      </c>
      <c r="D145" s="4" t="str">
        <f t="shared" si="45"/>
        <v>3 BHK Luxe</v>
      </c>
      <c r="E145" s="39">
        <f t="shared" si="45"/>
        <v>85.65</v>
      </c>
      <c r="F145" s="34">
        <f t="shared" si="26"/>
        <v>921.9366</v>
      </c>
      <c r="G145" s="39">
        <f t="shared" si="37"/>
        <v>1.67</v>
      </c>
      <c r="H145" s="37">
        <f t="shared" si="27"/>
        <v>17.975879999999997</v>
      </c>
      <c r="I145" s="39">
        <f t="shared" si="38"/>
        <v>3.98</v>
      </c>
      <c r="J145" s="34">
        <f t="shared" si="40"/>
        <v>42.840719999999997</v>
      </c>
      <c r="K145" s="36">
        <f t="shared" si="28"/>
        <v>91.300000000000011</v>
      </c>
      <c r="L145" s="37">
        <f t="shared" si="41"/>
        <v>982.75320000000011</v>
      </c>
      <c r="M145" s="56">
        <f t="shared" si="46"/>
        <v>18</v>
      </c>
      <c r="N145" s="4" t="str">
        <f t="shared" si="42"/>
        <v>North</v>
      </c>
      <c r="O145" s="4" t="str">
        <f t="shared" si="42"/>
        <v>City / Creek</v>
      </c>
    </row>
    <row r="146" spans="2:16">
      <c r="B146" s="56" t="str">
        <f t="shared" si="43"/>
        <v>Tower 2</v>
      </c>
      <c r="C146" s="56">
        <f t="shared" si="44"/>
        <v>1806</v>
      </c>
      <c r="D146" s="4" t="str">
        <f t="shared" si="45"/>
        <v>3 BHK Luxe</v>
      </c>
      <c r="E146" s="39">
        <f t="shared" si="45"/>
        <v>85.65</v>
      </c>
      <c r="F146" s="34">
        <f t="shared" si="26"/>
        <v>921.9366</v>
      </c>
      <c r="G146" s="39">
        <f t="shared" si="37"/>
        <v>1.67</v>
      </c>
      <c r="H146" s="37">
        <f t="shared" si="27"/>
        <v>17.975879999999997</v>
      </c>
      <c r="I146" s="39">
        <f t="shared" si="38"/>
        <v>3.98</v>
      </c>
      <c r="J146" s="34">
        <f t="shared" si="40"/>
        <v>42.840719999999997</v>
      </c>
      <c r="K146" s="36">
        <f t="shared" si="28"/>
        <v>91.300000000000011</v>
      </c>
      <c r="L146" s="37">
        <f t="shared" si="41"/>
        <v>982.75320000000011</v>
      </c>
      <c r="M146" s="56">
        <f t="shared" si="46"/>
        <v>18</v>
      </c>
      <c r="N146" s="4" t="str">
        <f t="shared" si="42"/>
        <v>North</v>
      </c>
      <c r="O146" s="4" t="str">
        <f t="shared" si="42"/>
        <v>City / Creek</v>
      </c>
    </row>
    <row r="147" spans="2:16">
      <c r="B147" s="56" t="str">
        <f t="shared" si="43"/>
        <v>Tower 2</v>
      </c>
      <c r="C147" s="56">
        <f t="shared" si="44"/>
        <v>1807</v>
      </c>
      <c r="D147" s="4" t="str">
        <f t="shared" si="45"/>
        <v>2 BHK Premium</v>
      </c>
      <c r="E147" s="39">
        <f t="shared" si="45"/>
        <v>60.72</v>
      </c>
      <c r="F147" s="34">
        <f t="shared" si="26"/>
        <v>653.59007999999994</v>
      </c>
      <c r="G147" s="39">
        <f t="shared" si="37"/>
        <v>1.53</v>
      </c>
      <c r="H147" s="37">
        <f t="shared" si="27"/>
        <v>16.468920000000001</v>
      </c>
      <c r="I147" s="39">
        <f t="shared" si="38"/>
        <v>3.16</v>
      </c>
      <c r="J147" s="34">
        <f t="shared" si="40"/>
        <v>34.014240000000001</v>
      </c>
      <c r="K147" s="36">
        <f t="shared" si="28"/>
        <v>65.41</v>
      </c>
      <c r="L147" s="37">
        <f t="shared" si="41"/>
        <v>704.07323999999994</v>
      </c>
      <c r="M147" s="56">
        <f t="shared" si="46"/>
        <v>18</v>
      </c>
      <c r="N147" s="4" t="str">
        <f t="shared" si="42"/>
        <v>East</v>
      </c>
      <c r="O147" s="4" t="str">
        <f t="shared" si="42"/>
        <v>National park hill / Podium Garden</v>
      </c>
    </row>
    <row r="148" spans="2:16" ht="15.75" thickBot="1">
      <c r="B148" s="56" t="str">
        <f t="shared" si="43"/>
        <v>Tower 2</v>
      </c>
      <c r="C148" s="56">
        <f t="shared" si="44"/>
        <v>1808</v>
      </c>
      <c r="D148" s="4" t="str">
        <f t="shared" si="45"/>
        <v>2 BHK Premium</v>
      </c>
      <c r="E148" s="39">
        <f t="shared" si="45"/>
        <v>60.72</v>
      </c>
      <c r="F148" s="34">
        <f t="shared" si="26"/>
        <v>653.59007999999994</v>
      </c>
      <c r="G148" s="39">
        <f t="shared" si="37"/>
        <v>1.53</v>
      </c>
      <c r="H148" s="37">
        <f t="shared" si="27"/>
        <v>16.468920000000001</v>
      </c>
      <c r="I148" s="39">
        <f t="shared" si="38"/>
        <v>3.16</v>
      </c>
      <c r="J148" s="34">
        <f t="shared" si="40"/>
        <v>34.014240000000001</v>
      </c>
      <c r="K148" s="36">
        <f t="shared" si="28"/>
        <v>65.41</v>
      </c>
      <c r="L148" s="37">
        <f t="shared" si="41"/>
        <v>704.07323999999994</v>
      </c>
      <c r="M148" s="56">
        <f t="shared" si="46"/>
        <v>18</v>
      </c>
      <c r="N148" s="4" t="str">
        <f t="shared" si="42"/>
        <v>East</v>
      </c>
      <c r="O148" s="4" t="str">
        <f t="shared" si="42"/>
        <v>National park hill / Podium Garden</v>
      </c>
    </row>
    <row r="149" spans="2:16">
      <c r="B149" s="96" t="str">
        <f t="shared" si="43"/>
        <v>Tower 2</v>
      </c>
      <c r="C149" s="97">
        <f t="shared" si="44"/>
        <v>1901</v>
      </c>
      <c r="D149" s="67" t="str">
        <f>D141</f>
        <v>3 BHK Premium</v>
      </c>
      <c r="E149" s="111">
        <f t="shared" si="45"/>
        <v>78.3</v>
      </c>
      <c r="F149" s="100">
        <f t="shared" si="26"/>
        <v>842.82119999999986</v>
      </c>
      <c r="G149" s="111">
        <f t="shared" si="37"/>
        <v>1.64</v>
      </c>
      <c r="H149" s="100">
        <f t="shared" si="27"/>
        <v>17.652959999999997</v>
      </c>
      <c r="I149" s="111">
        <f t="shared" si="38"/>
        <v>3.74</v>
      </c>
      <c r="J149" s="100">
        <f t="shared" si="40"/>
        <v>40.257359999999998</v>
      </c>
      <c r="K149" s="101">
        <f t="shared" si="28"/>
        <v>83.679999999999993</v>
      </c>
      <c r="L149" s="102">
        <f t="shared" si="41"/>
        <v>900.73151999999982</v>
      </c>
      <c r="M149" s="97">
        <f t="shared" si="46"/>
        <v>19</v>
      </c>
      <c r="N149" s="67" t="str">
        <f t="shared" si="42"/>
        <v>South</v>
      </c>
      <c r="O149" s="67" t="str">
        <f t="shared" si="42"/>
        <v>Podium Garden /National park hill</v>
      </c>
      <c r="P149" s="68"/>
    </row>
    <row r="150" spans="2:16">
      <c r="B150" s="71" t="str">
        <f t="shared" si="43"/>
        <v>Tower 2</v>
      </c>
      <c r="C150" s="56">
        <f t="shared" si="44"/>
        <v>1902</v>
      </c>
      <c r="D150" s="4" t="str">
        <f t="shared" si="45"/>
        <v>3 BHK Premium</v>
      </c>
      <c r="E150" s="39">
        <f t="shared" si="45"/>
        <v>78.3</v>
      </c>
      <c r="F150" s="34">
        <f t="shared" si="26"/>
        <v>842.82119999999986</v>
      </c>
      <c r="G150" s="39">
        <f t="shared" si="37"/>
        <v>1.64</v>
      </c>
      <c r="H150" s="34">
        <f t="shared" si="27"/>
        <v>17.652959999999997</v>
      </c>
      <c r="I150" s="39">
        <f t="shared" si="38"/>
        <v>3.74</v>
      </c>
      <c r="J150" s="34">
        <f t="shared" si="40"/>
        <v>40.257359999999998</v>
      </c>
      <c r="K150" s="36">
        <f t="shared" si="28"/>
        <v>83.679999999999993</v>
      </c>
      <c r="L150" s="37">
        <f t="shared" si="41"/>
        <v>900.73151999999982</v>
      </c>
      <c r="M150" s="56">
        <f t="shared" si="46"/>
        <v>19</v>
      </c>
      <c r="N150" s="4" t="str">
        <f t="shared" si="42"/>
        <v>South</v>
      </c>
      <c r="O150" s="4" t="str">
        <f t="shared" si="42"/>
        <v>Podium Garden /National park hill</v>
      </c>
      <c r="P150" s="70"/>
    </row>
    <row r="151" spans="2:16">
      <c r="B151" s="71" t="str">
        <f t="shared" si="43"/>
        <v>Tower 2</v>
      </c>
      <c r="C151" s="56">
        <f t="shared" si="44"/>
        <v>1903</v>
      </c>
      <c r="D151" s="4" t="str">
        <f t="shared" si="45"/>
        <v>2 BHK Luxe</v>
      </c>
      <c r="E151" s="39">
        <f t="shared" si="45"/>
        <v>62.93</v>
      </c>
      <c r="F151" s="34">
        <f t="shared" ref="F151:F214" si="47">E151*10.764</f>
        <v>677.37851999999998</v>
      </c>
      <c r="G151" s="39">
        <f t="shared" si="37"/>
        <v>1.53</v>
      </c>
      <c r="H151" s="34">
        <f t="shared" ref="H151:H214" si="48">G151*10.764</f>
        <v>16.468920000000001</v>
      </c>
      <c r="I151" s="39">
        <f t="shared" si="38"/>
        <v>3.16</v>
      </c>
      <c r="J151" s="34">
        <f t="shared" si="40"/>
        <v>34.014240000000001</v>
      </c>
      <c r="K151" s="36">
        <f t="shared" ref="K151:K214" si="49">E151+G151+I151</f>
        <v>67.61999999999999</v>
      </c>
      <c r="L151" s="37">
        <f t="shared" si="41"/>
        <v>727.86167999999986</v>
      </c>
      <c r="M151" s="56">
        <f t="shared" si="46"/>
        <v>19</v>
      </c>
      <c r="N151" s="4" t="str">
        <f t="shared" si="42"/>
        <v>West</v>
      </c>
      <c r="O151" s="4" t="str">
        <f t="shared" si="42"/>
        <v>City / Creek</v>
      </c>
      <c r="P151" s="70"/>
    </row>
    <row r="152" spans="2:16">
      <c r="B152" s="71" t="str">
        <f t="shared" si="43"/>
        <v>Tower 2</v>
      </c>
      <c r="C152" s="56">
        <f t="shared" si="44"/>
        <v>1904</v>
      </c>
      <c r="D152" s="4" t="str">
        <f t="shared" si="45"/>
        <v>2 BHK Luxe</v>
      </c>
      <c r="E152" s="39">
        <f t="shared" si="45"/>
        <v>62.93</v>
      </c>
      <c r="F152" s="34">
        <f t="shared" si="47"/>
        <v>677.37851999999998</v>
      </c>
      <c r="G152" s="39">
        <f t="shared" si="37"/>
        <v>1.53</v>
      </c>
      <c r="H152" s="34">
        <f t="shared" si="48"/>
        <v>16.468920000000001</v>
      </c>
      <c r="I152" s="39">
        <f t="shared" si="38"/>
        <v>3.16</v>
      </c>
      <c r="J152" s="34">
        <f t="shared" si="40"/>
        <v>34.014240000000001</v>
      </c>
      <c r="K152" s="36">
        <f t="shared" si="49"/>
        <v>67.61999999999999</v>
      </c>
      <c r="L152" s="37">
        <f t="shared" si="41"/>
        <v>727.86167999999986</v>
      </c>
      <c r="M152" s="56">
        <f t="shared" si="46"/>
        <v>19</v>
      </c>
      <c r="N152" s="4" t="str">
        <f t="shared" si="42"/>
        <v>West</v>
      </c>
      <c r="O152" s="4" t="str">
        <f t="shared" si="42"/>
        <v>City / Creek</v>
      </c>
      <c r="P152" s="70"/>
    </row>
    <row r="153" spans="2:16">
      <c r="B153" s="71" t="str">
        <f t="shared" si="43"/>
        <v>Tower 2</v>
      </c>
      <c r="C153" s="56">
        <f t="shared" si="44"/>
        <v>1905</v>
      </c>
      <c r="D153" s="4" t="str">
        <f t="shared" si="45"/>
        <v>3 BHK Luxe</v>
      </c>
      <c r="E153" s="39">
        <f t="shared" si="45"/>
        <v>85.65</v>
      </c>
      <c r="F153" s="34">
        <f t="shared" si="47"/>
        <v>921.9366</v>
      </c>
      <c r="G153" s="39">
        <f t="shared" si="37"/>
        <v>1.67</v>
      </c>
      <c r="H153" s="34">
        <f t="shared" si="48"/>
        <v>17.975879999999997</v>
      </c>
      <c r="I153" s="39">
        <f t="shared" si="38"/>
        <v>3.98</v>
      </c>
      <c r="J153" s="34">
        <f t="shared" si="40"/>
        <v>42.840719999999997</v>
      </c>
      <c r="K153" s="36">
        <f t="shared" si="49"/>
        <v>91.300000000000011</v>
      </c>
      <c r="L153" s="37">
        <f t="shared" si="41"/>
        <v>982.75320000000011</v>
      </c>
      <c r="M153" s="56">
        <f t="shared" si="46"/>
        <v>19</v>
      </c>
      <c r="N153" s="4" t="str">
        <f t="shared" si="42"/>
        <v>North</v>
      </c>
      <c r="O153" s="4" t="str">
        <f t="shared" si="42"/>
        <v>City / Creek</v>
      </c>
      <c r="P153" s="70"/>
    </row>
    <row r="154" spans="2:16">
      <c r="B154" s="71" t="str">
        <f t="shared" si="43"/>
        <v>Tower 2</v>
      </c>
      <c r="C154" s="56">
        <f t="shared" si="44"/>
        <v>1906</v>
      </c>
      <c r="D154" s="4" t="str">
        <f t="shared" si="45"/>
        <v>3 BHK Luxe</v>
      </c>
      <c r="E154" s="39">
        <f t="shared" si="45"/>
        <v>85.65</v>
      </c>
      <c r="F154" s="34">
        <f t="shared" si="47"/>
        <v>921.9366</v>
      </c>
      <c r="G154" s="39">
        <f t="shared" si="37"/>
        <v>1.67</v>
      </c>
      <c r="H154" s="34">
        <f t="shared" si="48"/>
        <v>17.975879999999997</v>
      </c>
      <c r="I154" s="39">
        <f t="shared" si="38"/>
        <v>3.98</v>
      </c>
      <c r="J154" s="34">
        <f t="shared" si="40"/>
        <v>42.840719999999997</v>
      </c>
      <c r="K154" s="36">
        <f t="shared" si="49"/>
        <v>91.300000000000011</v>
      </c>
      <c r="L154" s="37">
        <f t="shared" si="41"/>
        <v>982.75320000000011</v>
      </c>
      <c r="M154" s="56">
        <f t="shared" si="46"/>
        <v>19</v>
      </c>
      <c r="N154" s="4" t="str">
        <f t="shared" si="42"/>
        <v>North</v>
      </c>
      <c r="O154" s="4" t="str">
        <f t="shared" si="42"/>
        <v>City / Creek</v>
      </c>
      <c r="P154" s="70"/>
    </row>
    <row r="155" spans="2:16">
      <c r="B155" s="71" t="str">
        <f t="shared" si="43"/>
        <v>Tower 2</v>
      </c>
      <c r="C155" s="56">
        <f t="shared" si="44"/>
        <v>1907</v>
      </c>
      <c r="D155" s="4" t="str">
        <f t="shared" si="45"/>
        <v>2 BHK Premium</v>
      </c>
      <c r="E155" s="39">
        <f t="shared" si="45"/>
        <v>60.72</v>
      </c>
      <c r="F155" s="34">
        <f t="shared" si="47"/>
        <v>653.59007999999994</v>
      </c>
      <c r="G155" s="39">
        <f t="shared" si="37"/>
        <v>1.53</v>
      </c>
      <c r="H155" s="34">
        <f t="shared" si="48"/>
        <v>16.468920000000001</v>
      </c>
      <c r="I155" s="39">
        <f t="shared" si="38"/>
        <v>3.16</v>
      </c>
      <c r="J155" s="34">
        <f t="shared" si="40"/>
        <v>34.014240000000001</v>
      </c>
      <c r="K155" s="36">
        <f t="shared" si="49"/>
        <v>65.41</v>
      </c>
      <c r="L155" s="37">
        <f t="shared" si="41"/>
        <v>704.07323999999994</v>
      </c>
      <c r="M155" s="56">
        <f t="shared" si="46"/>
        <v>19</v>
      </c>
      <c r="N155" s="4" t="str">
        <f t="shared" si="42"/>
        <v>East</v>
      </c>
      <c r="O155" s="4" t="str">
        <f t="shared" si="42"/>
        <v>National park hill / Podium Garden</v>
      </c>
      <c r="P155" s="70"/>
    </row>
    <row r="156" spans="2:16" ht="15.75" thickBot="1">
      <c r="B156" s="104" t="str">
        <f t="shared" si="43"/>
        <v>Tower 2</v>
      </c>
      <c r="C156" s="105">
        <f t="shared" si="44"/>
        <v>1908</v>
      </c>
      <c r="D156" s="75" t="str">
        <f t="shared" si="45"/>
        <v>2 BHK Premium</v>
      </c>
      <c r="E156" s="113">
        <f t="shared" si="45"/>
        <v>60.72</v>
      </c>
      <c r="F156" s="108">
        <f t="shared" si="47"/>
        <v>653.59007999999994</v>
      </c>
      <c r="G156" s="113">
        <f t="shared" si="37"/>
        <v>1.53</v>
      </c>
      <c r="H156" s="108">
        <f t="shared" si="48"/>
        <v>16.468920000000001</v>
      </c>
      <c r="I156" s="113">
        <f t="shared" si="38"/>
        <v>3.16</v>
      </c>
      <c r="J156" s="108">
        <f t="shared" si="40"/>
        <v>34.014240000000001</v>
      </c>
      <c r="K156" s="109">
        <f t="shared" si="49"/>
        <v>65.41</v>
      </c>
      <c r="L156" s="110">
        <f t="shared" si="41"/>
        <v>704.07323999999994</v>
      </c>
      <c r="M156" s="105">
        <f t="shared" si="46"/>
        <v>19</v>
      </c>
      <c r="N156" s="75" t="str">
        <f t="shared" si="42"/>
        <v>East</v>
      </c>
      <c r="O156" s="75" t="str">
        <f t="shared" si="42"/>
        <v>National park hill / Podium Garden</v>
      </c>
      <c r="P156" s="76"/>
    </row>
    <row r="157" spans="2:16">
      <c r="B157" s="56" t="str">
        <f t="shared" si="43"/>
        <v>Tower 2</v>
      </c>
      <c r="C157" s="56">
        <f t="shared" si="44"/>
        <v>2001</v>
      </c>
      <c r="D157" s="4" t="str">
        <f>D149</f>
        <v>3 BHK Premium</v>
      </c>
      <c r="E157" s="39">
        <f t="shared" si="45"/>
        <v>78.3</v>
      </c>
      <c r="F157" s="34">
        <f t="shared" si="47"/>
        <v>842.82119999999986</v>
      </c>
      <c r="G157" s="39">
        <f t="shared" si="37"/>
        <v>1.64</v>
      </c>
      <c r="H157" s="34">
        <f t="shared" si="48"/>
        <v>17.652959999999997</v>
      </c>
      <c r="I157" s="39">
        <f t="shared" si="38"/>
        <v>3.74</v>
      </c>
      <c r="J157" s="34">
        <f t="shared" si="40"/>
        <v>40.257359999999998</v>
      </c>
      <c r="K157" s="36">
        <f t="shared" si="49"/>
        <v>83.679999999999993</v>
      </c>
      <c r="L157" s="37">
        <f t="shared" si="41"/>
        <v>900.73151999999982</v>
      </c>
      <c r="M157" s="56">
        <f t="shared" si="46"/>
        <v>20</v>
      </c>
      <c r="N157" s="4" t="str">
        <f t="shared" ref="N157:O172" si="50">N149</f>
        <v>South</v>
      </c>
      <c r="O157" s="4" t="str">
        <f t="shared" si="50"/>
        <v>Podium Garden /National park hill</v>
      </c>
    </row>
    <row r="158" spans="2:16">
      <c r="B158" s="56" t="str">
        <f t="shared" si="43"/>
        <v>Tower 2</v>
      </c>
      <c r="C158" s="56">
        <f t="shared" si="44"/>
        <v>2002</v>
      </c>
      <c r="D158" s="4" t="str">
        <f t="shared" ref="D158:E166" si="51">D150</f>
        <v>3 BHK Premium</v>
      </c>
      <c r="E158" s="39">
        <f t="shared" si="51"/>
        <v>78.3</v>
      </c>
      <c r="F158" s="34">
        <f t="shared" si="47"/>
        <v>842.82119999999986</v>
      </c>
      <c r="G158" s="39">
        <f t="shared" si="37"/>
        <v>1.64</v>
      </c>
      <c r="H158" s="34">
        <f t="shared" si="48"/>
        <v>17.652959999999997</v>
      </c>
      <c r="I158" s="39">
        <f t="shared" si="38"/>
        <v>3.74</v>
      </c>
      <c r="J158" s="34">
        <f t="shared" si="40"/>
        <v>40.257359999999998</v>
      </c>
      <c r="K158" s="36">
        <f t="shared" si="49"/>
        <v>83.679999999999993</v>
      </c>
      <c r="L158" s="37">
        <f t="shared" si="41"/>
        <v>900.73151999999982</v>
      </c>
      <c r="M158" s="56">
        <f t="shared" si="46"/>
        <v>20</v>
      </c>
      <c r="N158" s="4" t="str">
        <f t="shared" si="50"/>
        <v>South</v>
      </c>
      <c r="O158" s="4" t="str">
        <f t="shared" si="50"/>
        <v>Podium Garden /National park hill</v>
      </c>
    </row>
    <row r="159" spans="2:16">
      <c r="B159" s="56" t="str">
        <f t="shared" si="43"/>
        <v>Tower 2</v>
      </c>
      <c r="C159" s="56">
        <f t="shared" si="44"/>
        <v>2003</v>
      </c>
      <c r="D159" s="4" t="str">
        <f t="shared" si="51"/>
        <v>2 BHK Luxe</v>
      </c>
      <c r="E159" s="39">
        <f t="shared" si="51"/>
        <v>62.93</v>
      </c>
      <c r="F159" s="34">
        <f t="shared" si="47"/>
        <v>677.37851999999998</v>
      </c>
      <c r="G159" s="39">
        <f t="shared" si="37"/>
        <v>1.53</v>
      </c>
      <c r="H159" s="34">
        <f t="shared" si="48"/>
        <v>16.468920000000001</v>
      </c>
      <c r="I159" s="39">
        <f t="shared" si="38"/>
        <v>3.16</v>
      </c>
      <c r="J159" s="34">
        <f t="shared" si="40"/>
        <v>34.014240000000001</v>
      </c>
      <c r="K159" s="36">
        <f t="shared" si="49"/>
        <v>67.61999999999999</v>
      </c>
      <c r="L159" s="37">
        <f t="shared" si="41"/>
        <v>727.86167999999986</v>
      </c>
      <c r="M159" s="56">
        <f t="shared" si="46"/>
        <v>20</v>
      </c>
      <c r="N159" s="4" t="str">
        <f t="shared" si="50"/>
        <v>West</v>
      </c>
      <c r="O159" s="4" t="str">
        <f t="shared" si="50"/>
        <v>City / Creek</v>
      </c>
    </row>
    <row r="160" spans="2:16">
      <c r="B160" s="56" t="str">
        <f t="shared" si="43"/>
        <v>Tower 2</v>
      </c>
      <c r="C160" s="56">
        <f t="shared" si="44"/>
        <v>2004</v>
      </c>
      <c r="D160" s="4" t="str">
        <f t="shared" si="51"/>
        <v>2 BHK Luxe</v>
      </c>
      <c r="E160" s="39">
        <f t="shared" si="51"/>
        <v>62.93</v>
      </c>
      <c r="F160" s="34">
        <f t="shared" si="47"/>
        <v>677.37851999999998</v>
      </c>
      <c r="G160" s="39">
        <f t="shared" si="37"/>
        <v>1.53</v>
      </c>
      <c r="H160" s="34">
        <f t="shared" si="48"/>
        <v>16.468920000000001</v>
      </c>
      <c r="I160" s="39">
        <f t="shared" si="38"/>
        <v>3.16</v>
      </c>
      <c r="J160" s="34">
        <f t="shared" si="40"/>
        <v>34.014240000000001</v>
      </c>
      <c r="K160" s="36">
        <f t="shared" si="49"/>
        <v>67.61999999999999</v>
      </c>
      <c r="L160" s="37">
        <f t="shared" si="41"/>
        <v>727.86167999999986</v>
      </c>
      <c r="M160" s="56">
        <f t="shared" si="46"/>
        <v>20</v>
      </c>
      <c r="N160" s="4" t="str">
        <f t="shared" si="50"/>
        <v>West</v>
      </c>
      <c r="O160" s="4" t="str">
        <f t="shared" si="50"/>
        <v>City / Creek</v>
      </c>
    </row>
    <row r="161" spans="2:16">
      <c r="B161" s="56" t="str">
        <f t="shared" si="43"/>
        <v>Tower 2</v>
      </c>
      <c r="C161" s="56">
        <f t="shared" si="44"/>
        <v>2005</v>
      </c>
      <c r="D161" s="4" t="str">
        <f t="shared" si="51"/>
        <v>3 BHK Luxe</v>
      </c>
      <c r="E161" s="39">
        <f t="shared" si="51"/>
        <v>85.65</v>
      </c>
      <c r="F161" s="34">
        <f t="shared" si="47"/>
        <v>921.9366</v>
      </c>
      <c r="G161" s="39">
        <f t="shared" si="37"/>
        <v>1.67</v>
      </c>
      <c r="H161" s="34">
        <f t="shared" si="48"/>
        <v>17.975879999999997</v>
      </c>
      <c r="I161" s="39">
        <f t="shared" si="38"/>
        <v>3.98</v>
      </c>
      <c r="J161" s="34">
        <f t="shared" si="40"/>
        <v>42.840719999999997</v>
      </c>
      <c r="K161" s="36">
        <f t="shared" si="49"/>
        <v>91.300000000000011</v>
      </c>
      <c r="L161" s="37">
        <f t="shared" si="41"/>
        <v>982.75320000000011</v>
      </c>
      <c r="M161" s="56">
        <f t="shared" si="46"/>
        <v>20</v>
      </c>
      <c r="N161" s="4" t="str">
        <f t="shared" si="50"/>
        <v>North</v>
      </c>
      <c r="O161" s="4" t="str">
        <f t="shared" si="50"/>
        <v>City / Creek</v>
      </c>
    </row>
    <row r="162" spans="2:16">
      <c r="B162" s="56" t="str">
        <f t="shared" si="43"/>
        <v>Tower 2</v>
      </c>
      <c r="C162" s="56">
        <f t="shared" si="44"/>
        <v>2006</v>
      </c>
      <c r="D162" s="4" t="str">
        <f t="shared" si="51"/>
        <v>3 BHK Luxe</v>
      </c>
      <c r="E162" s="39">
        <f t="shared" si="51"/>
        <v>85.65</v>
      </c>
      <c r="F162" s="34">
        <f t="shared" si="47"/>
        <v>921.9366</v>
      </c>
      <c r="G162" s="39">
        <f t="shared" si="37"/>
        <v>1.67</v>
      </c>
      <c r="H162" s="34">
        <f t="shared" si="48"/>
        <v>17.975879999999997</v>
      </c>
      <c r="I162" s="39">
        <f t="shared" si="38"/>
        <v>3.98</v>
      </c>
      <c r="J162" s="34">
        <f t="shared" si="40"/>
        <v>42.840719999999997</v>
      </c>
      <c r="K162" s="36">
        <f t="shared" si="49"/>
        <v>91.300000000000011</v>
      </c>
      <c r="L162" s="37">
        <f t="shared" si="41"/>
        <v>982.75320000000011</v>
      </c>
      <c r="M162" s="56">
        <f t="shared" si="46"/>
        <v>20</v>
      </c>
      <c r="N162" s="4" t="str">
        <f t="shared" si="50"/>
        <v>North</v>
      </c>
      <c r="O162" s="4" t="str">
        <f t="shared" si="50"/>
        <v>City / Creek</v>
      </c>
    </row>
    <row r="163" spans="2:16">
      <c r="B163" s="56" t="str">
        <f t="shared" si="43"/>
        <v>Tower 2</v>
      </c>
      <c r="C163" s="56">
        <f t="shared" si="44"/>
        <v>2007</v>
      </c>
      <c r="D163" s="4" t="str">
        <f t="shared" si="51"/>
        <v>2 BHK Premium</v>
      </c>
      <c r="E163" s="39">
        <f t="shared" si="51"/>
        <v>60.72</v>
      </c>
      <c r="F163" s="34">
        <f t="shared" si="47"/>
        <v>653.59007999999994</v>
      </c>
      <c r="G163" s="39">
        <f t="shared" si="37"/>
        <v>1.53</v>
      </c>
      <c r="H163" s="34">
        <f t="shared" si="48"/>
        <v>16.468920000000001</v>
      </c>
      <c r="I163" s="39">
        <f t="shared" si="38"/>
        <v>3.16</v>
      </c>
      <c r="J163" s="34">
        <f t="shared" si="40"/>
        <v>34.014240000000001</v>
      </c>
      <c r="K163" s="36">
        <f t="shared" si="49"/>
        <v>65.41</v>
      </c>
      <c r="L163" s="37">
        <f t="shared" si="41"/>
        <v>704.07323999999994</v>
      </c>
      <c r="M163" s="56">
        <f t="shared" si="46"/>
        <v>20</v>
      </c>
      <c r="N163" s="4" t="str">
        <f t="shared" si="50"/>
        <v>East</v>
      </c>
      <c r="O163" s="4" t="str">
        <f t="shared" si="50"/>
        <v>National park hill / Podium Garden</v>
      </c>
    </row>
    <row r="164" spans="2:16" ht="15.75" thickBot="1">
      <c r="B164" s="56" t="str">
        <f t="shared" si="43"/>
        <v>Tower 2</v>
      </c>
      <c r="C164" s="56">
        <f t="shared" si="44"/>
        <v>2008</v>
      </c>
      <c r="D164" s="4" t="str">
        <f t="shared" si="51"/>
        <v>2 BHK Premium</v>
      </c>
      <c r="E164" s="39">
        <f t="shared" si="51"/>
        <v>60.72</v>
      </c>
      <c r="F164" s="34">
        <f t="shared" si="47"/>
        <v>653.59007999999994</v>
      </c>
      <c r="G164" s="39">
        <f t="shared" si="37"/>
        <v>1.53</v>
      </c>
      <c r="H164" s="34">
        <f t="shared" si="48"/>
        <v>16.468920000000001</v>
      </c>
      <c r="I164" s="39">
        <f t="shared" si="38"/>
        <v>3.16</v>
      </c>
      <c r="J164" s="34">
        <f t="shared" si="40"/>
        <v>34.014240000000001</v>
      </c>
      <c r="K164" s="36">
        <f t="shared" si="49"/>
        <v>65.41</v>
      </c>
      <c r="L164" s="37">
        <f t="shared" si="41"/>
        <v>704.07323999999994</v>
      </c>
      <c r="M164" s="56">
        <f t="shared" si="46"/>
        <v>20</v>
      </c>
      <c r="N164" s="4" t="str">
        <f t="shared" si="50"/>
        <v>East</v>
      </c>
      <c r="O164" s="4" t="str">
        <f t="shared" si="50"/>
        <v>National park hill / Podium Garden</v>
      </c>
    </row>
    <row r="165" spans="2:16">
      <c r="B165" s="96" t="str">
        <f t="shared" si="43"/>
        <v>Tower 2</v>
      </c>
      <c r="C165" s="97">
        <f t="shared" si="44"/>
        <v>2101</v>
      </c>
      <c r="D165" s="67" t="str">
        <f>D157</f>
        <v>3 BHK Premium</v>
      </c>
      <c r="E165" s="99">
        <f t="shared" si="51"/>
        <v>78.3</v>
      </c>
      <c r="F165" s="102">
        <f t="shared" si="47"/>
        <v>842.82119999999986</v>
      </c>
      <c r="G165" s="111">
        <f t="shared" si="37"/>
        <v>1.64</v>
      </c>
      <c r="H165" s="102">
        <f t="shared" si="48"/>
        <v>17.652959999999997</v>
      </c>
      <c r="I165" s="111">
        <f t="shared" si="38"/>
        <v>3.74</v>
      </c>
      <c r="J165" s="102">
        <f t="shared" si="40"/>
        <v>40.257359999999998</v>
      </c>
      <c r="K165" s="101">
        <f t="shared" si="49"/>
        <v>83.679999999999993</v>
      </c>
      <c r="L165" s="102">
        <f t="shared" si="41"/>
        <v>900.73151999999982</v>
      </c>
      <c r="M165" s="97">
        <f t="shared" si="46"/>
        <v>21</v>
      </c>
      <c r="N165" s="67" t="str">
        <f t="shared" si="50"/>
        <v>South</v>
      </c>
      <c r="O165" s="67" t="str">
        <f t="shared" si="50"/>
        <v>Podium Garden /National park hill</v>
      </c>
      <c r="P165" s="68"/>
    </row>
    <row r="166" spans="2:16">
      <c r="B166" s="71" t="str">
        <f t="shared" si="43"/>
        <v>Tower 2</v>
      </c>
      <c r="C166" s="56">
        <f t="shared" si="44"/>
        <v>2102</v>
      </c>
      <c r="D166" s="4" t="str">
        <f>D158</f>
        <v>3 BHK Premium</v>
      </c>
      <c r="E166" s="103">
        <f t="shared" si="51"/>
        <v>78.3</v>
      </c>
      <c r="F166" s="37">
        <f t="shared" si="47"/>
        <v>842.82119999999986</v>
      </c>
      <c r="G166" s="39">
        <f t="shared" si="37"/>
        <v>1.64</v>
      </c>
      <c r="H166" s="37">
        <f t="shared" si="48"/>
        <v>17.652959999999997</v>
      </c>
      <c r="I166" s="39">
        <f t="shared" si="37"/>
        <v>3.74</v>
      </c>
      <c r="J166" s="37">
        <f t="shared" si="40"/>
        <v>40.257359999999998</v>
      </c>
      <c r="K166" s="36">
        <f t="shared" si="49"/>
        <v>83.679999999999993</v>
      </c>
      <c r="L166" s="37">
        <f t="shared" si="41"/>
        <v>900.73151999999982</v>
      </c>
      <c r="M166" s="56">
        <f t="shared" si="46"/>
        <v>21</v>
      </c>
      <c r="N166" s="4" t="str">
        <f t="shared" si="50"/>
        <v>South</v>
      </c>
      <c r="O166" s="4" t="str">
        <f t="shared" si="50"/>
        <v>Podium Garden /National park hill</v>
      </c>
      <c r="P166" s="70"/>
    </row>
    <row r="167" spans="2:16">
      <c r="B167" s="71" t="str">
        <f t="shared" si="43"/>
        <v>Tower 2</v>
      </c>
      <c r="C167" s="56">
        <f t="shared" si="44"/>
        <v>2103</v>
      </c>
      <c r="D167" s="57" t="s">
        <v>46</v>
      </c>
      <c r="E167" s="33">
        <v>63.35</v>
      </c>
      <c r="F167" s="37">
        <f t="shared" si="47"/>
        <v>681.89940000000001</v>
      </c>
      <c r="G167" s="39">
        <f t="shared" ref="G167:I172" si="52">G159</f>
        <v>1.53</v>
      </c>
      <c r="H167" s="37">
        <f t="shared" si="48"/>
        <v>16.468920000000001</v>
      </c>
      <c r="I167" s="39">
        <f t="shared" si="52"/>
        <v>3.16</v>
      </c>
      <c r="J167" s="37">
        <f t="shared" si="40"/>
        <v>34.014240000000001</v>
      </c>
      <c r="K167" s="36">
        <f t="shared" si="49"/>
        <v>68.039999999999992</v>
      </c>
      <c r="L167" s="37">
        <f t="shared" si="41"/>
        <v>732.3825599999999</v>
      </c>
      <c r="M167" s="56">
        <f t="shared" si="46"/>
        <v>21</v>
      </c>
      <c r="N167" s="4" t="str">
        <f t="shared" si="50"/>
        <v>West</v>
      </c>
      <c r="O167" s="4" t="str">
        <f t="shared" si="50"/>
        <v>City / Creek</v>
      </c>
      <c r="P167" s="70"/>
    </row>
    <row r="168" spans="2:16">
      <c r="B168" s="71" t="str">
        <f t="shared" si="43"/>
        <v>Tower 2</v>
      </c>
      <c r="C168" s="56">
        <f t="shared" si="44"/>
        <v>2104</v>
      </c>
      <c r="D168" s="4" t="str">
        <f>D167</f>
        <v>2 BHK Luxe-1</v>
      </c>
      <c r="E168" s="103">
        <f>E167</f>
        <v>63.35</v>
      </c>
      <c r="F168" s="37">
        <f t="shared" si="47"/>
        <v>681.89940000000001</v>
      </c>
      <c r="G168" s="39">
        <f t="shared" si="52"/>
        <v>1.53</v>
      </c>
      <c r="H168" s="37">
        <f t="shared" si="48"/>
        <v>16.468920000000001</v>
      </c>
      <c r="I168" s="39">
        <f t="shared" si="52"/>
        <v>3.16</v>
      </c>
      <c r="J168" s="37">
        <f t="shared" si="40"/>
        <v>34.014240000000001</v>
      </c>
      <c r="K168" s="36">
        <f t="shared" si="49"/>
        <v>68.039999999999992</v>
      </c>
      <c r="L168" s="37">
        <f t="shared" si="41"/>
        <v>732.3825599999999</v>
      </c>
      <c r="M168" s="56">
        <f t="shared" si="46"/>
        <v>21</v>
      </c>
      <c r="N168" s="4" t="str">
        <f t="shared" si="50"/>
        <v>West</v>
      </c>
      <c r="O168" s="4" t="str">
        <f t="shared" si="50"/>
        <v>City / Creek</v>
      </c>
      <c r="P168" s="70"/>
    </row>
    <row r="169" spans="2:16">
      <c r="B169" s="71" t="str">
        <f t="shared" si="43"/>
        <v>Tower 2</v>
      </c>
      <c r="C169" s="56">
        <f t="shared" si="44"/>
        <v>2105</v>
      </c>
      <c r="D169" s="4" t="str">
        <f>D161</f>
        <v>3 BHK Luxe</v>
      </c>
      <c r="E169" s="39">
        <f>E161</f>
        <v>85.65</v>
      </c>
      <c r="F169" s="37">
        <f t="shared" si="47"/>
        <v>921.9366</v>
      </c>
      <c r="G169" s="39">
        <f t="shared" si="52"/>
        <v>1.67</v>
      </c>
      <c r="H169" s="37">
        <f t="shared" si="48"/>
        <v>17.975879999999997</v>
      </c>
      <c r="I169" s="39">
        <f t="shared" si="52"/>
        <v>3.98</v>
      </c>
      <c r="J169" s="37">
        <f t="shared" si="40"/>
        <v>42.840719999999997</v>
      </c>
      <c r="K169" s="36">
        <f t="shared" si="49"/>
        <v>91.300000000000011</v>
      </c>
      <c r="L169" s="37">
        <f t="shared" si="41"/>
        <v>982.75320000000011</v>
      </c>
      <c r="M169" s="56">
        <f t="shared" si="46"/>
        <v>21</v>
      </c>
      <c r="N169" s="4" t="str">
        <f t="shared" si="50"/>
        <v>North</v>
      </c>
      <c r="O169" s="4" t="str">
        <f t="shared" si="50"/>
        <v>City / Creek</v>
      </c>
      <c r="P169" s="70"/>
    </row>
    <row r="170" spans="2:16">
      <c r="B170" s="71" t="str">
        <f t="shared" si="43"/>
        <v>Tower 2</v>
      </c>
      <c r="C170" s="56">
        <f t="shared" si="44"/>
        <v>2106</v>
      </c>
      <c r="D170" s="4" t="str">
        <f>D162</f>
        <v>3 BHK Luxe</v>
      </c>
      <c r="E170" s="39">
        <f>E162</f>
        <v>85.65</v>
      </c>
      <c r="F170" s="37">
        <f t="shared" si="47"/>
        <v>921.9366</v>
      </c>
      <c r="G170" s="39">
        <f t="shared" si="52"/>
        <v>1.67</v>
      </c>
      <c r="H170" s="37">
        <f t="shared" si="48"/>
        <v>17.975879999999997</v>
      </c>
      <c r="I170" s="39">
        <f t="shared" si="52"/>
        <v>3.98</v>
      </c>
      <c r="J170" s="37">
        <f t="shared" si="40"/>
        <v>42.840719999999997</v>
      </c>
      <c r="K170" s="36">
        <f t="shared" si="49"/>
        <v>91.300000000000011</v>
      </c>
      <c r="L170" s="37">
        <f t="shared" si="41"/>
        <v>982.75320000000011</v>
      </c>
      <c r="M170" s="56">
        <f t="shared" si="46"/>
        <v>21</v>
      </c>
      <c r="N170" s="4" t="str">
        <f t="shared" si="50"/>
        <v>North</v>
      </c>
      <c r="O170" s="4" t="str">
        <f t="shared" si="50"/>
        <v>City / Creek</v>
      </c>
      <c r="P170" s="70"/>
    </row>
    <row r="171" spans="2:16">
      <c r="B171" s="71" t="str">
        <f t="shared" si="43"/>
        <v>Tower 2</v>
      </c>
      <c r="C171" s="56">
        <f t="shared" si="44"/>
        <v>2107</v>
      </c>
      <c r="D171" s="57" t="s">
        <v>47</v>
      </c>
      <c r="E171" s="33">
        <v>61.13</v>
      </c>
      <c r="F171" s="37">
        <f t="shared" si="47"/>
        <v>658.00332000000003</v>
      </c>
      <c r="G171" s="39">
        <f t="shared" si="52"/>
        <v>1.53</v>
      </c>
      <c r="H171" s="37">
        <f t="shared" si="48"/>
        <v>16.468920000000001</v>
      </c>
      <c r="I171" s="39">
        <f t="shared" si="52"/>
        <v>3.16</v>
      </c>
      <c r="J171" s="37">
        <f t="shared" si="40"/>
        <v>34.014240000000001</v>
      </c>
      <c r="K171" s="36">
        <f t="shared" si="49"/>
        <v>65.820000000000007</v>
      </c>
      <c r="L171" s="37">
        <f t="shared" si="41"/>
        <v>708.48648000000003</v>
      </c>
      <c r="M171" s="56">
        <f t="shared" si="46"/>
        <v>21</v>
      </c>
      <c r="N171" s="4" t="str">
        <f t="shared" si="50"/>
        <v>East</v>
      </c>
      <c r="O171" s="4" t="str">
        <f t="shared" si="50"/>
        <v>National park hill / Podium Garden</v>
      </c>
      <c r="P171" s="70"/>
    </row>
    <row r="172" spans="2:16" ht="15.75" thickBot="1">
      <c r="B172" s="104" t="str">
        <f t="shared" si="43"/>
        <v>Tower 2</v>
      </c>
      <c r="C172" s="105">
        <f t="shared" si="44"/>
        <v>2108</v>
      </c>
      <c r="D172" s="75" t="str">
        <f>D171</f>
        <v>2 BHK Premium-1</v>
      </c>
      <c r="E172" s="107">
        <f>E171</f>
        <v>61.13</v>
      </c>
      <c r="F172" s="110">
        <f t="shared" si="47"/>
        <v>658.00332000000003</v>
      </c>
      <c r="G172" s="113">
        <f t="shared" si="52"/>
        <v>1.53</v>
      </c>
      <c r="H172" s="110">
        <f t="shared" si="48"/>
        <v>16.468920000000001</v>
      </c>
      <c r="I172" s="113">
        <f t="shared" si="52"/>
        <v>3.16</v>
      </c>
      <c r="J172" s="110">
        <f t="shared" si="40"/>
        <v>34.014240000000001</v>
      </c>
      <c r="K172" s="109">
        <f t="shared" si="49"/>
        <v>65.820000000000007</v>
      </c>
      <c r="L172" s="110">
        <f t="shared" si="41"/>
        <v>708.48648000000003</v>
      </c>
      <c r="M172" s="105">
        <f t="shared" si="46"/>
        <v>21</v>
      </c>
      <c r="N172" s="75" t="str">
        <f t="shared" si="50"/>
        <v>East</v>
      </c>
      <c r="O172" s="75" t="str">
        <f t="shared" si="50"/>
        <v>National park hill / Podium Garden</v>
      </c>
      <c r="P172" s="76"/>
    </row>
    <row r="173" spans="2:16">
      <c r="B173" s="56" t="str">
        <f t="shared" si="43"/>
        <v>Tower 2</v>
      </c>
      <c r="C173" s="56">
        <f t="shared" si="44"/>
        <v>2201</v>
      </c>
      <c r="D173" s="4" t="str">
        <f>D165</f>
        <v>3 BHK Premium</v>
      </c>
      <c r="E173" s="103">
        <f>E165</f>
        <v>78.3</v>
      </c>
      <c r="F173" s="34">
        <f t="shared" si="47"/>
        <v>842.82119999999986</v>
      </c>
      <c r="G173" s="103">
        <f>G165</f>
        <v>1.64</v>
      </c>
      <c r="H173" s="34">
        <f t="shared" si="48"/>
        <v>17.652959999999997</v>
      </c>
      <c r="I173" s="103">
        <f>I165</f>
        <v>3.74</v>
      </c>
      <c r="J173" s="34">
        <f t="shared" si="40"/>
        <v>40.257359999999998</v>
      </c>
      <c r="K173" s="36">
        <f t="shared" si="49"/>
        <v>83.679999999999993</v>
      </c>
      <c r="L173" s="37">
        <f t="shared" si="41"/>
        <v>900.73151999999982</v>
      </c>
      <c r="M173" s="56">
        <f t="shared" si="46"/>
        <v>22</v>
      </c>
      <c r="N173" s="4" t="str">
        <f t="shared" ref="N173:O188" si="53">N165</f>
        <v>South</v>
      </c>
      <c r="O173" s="4" t="str">
        <f t="shared" si="53"/>
        <v>Podium Garden /National park hill</v>
      </c>
    </row>
    <row r="174" spans="2:16">
      <c r="B174" s="56" t="str">
        <f t="shared" si="43"/>
        <v>Tower 2</v>
      </c>
      <c r="C174" s="56">
        <f t="shared" si="44"/>
        <v>2202</v>
      </c>
      <c r="D174" s="4" t="str">
        <f t="shared" ref="D174:E176" si="54">D166</f>
        <v>3 BHK Premium</v>
      </c>
      <c r="E174" s="103">
        <f t="shared" si="54"/>
        <v>78.3</v>
      </c>
      <c r="F174" s="34">
        <f t="shared" si="47"/>
        <v>842.82119999999986</v>
      </c>
      <c r="G174" s="103">
        <f>G166</f>
        <v>1.64</v>
      </c>
      <c r="H174" s="34">
        <f t="shared" si="48"/>
        <v>17.652959999999997</v>
      </c>
      <c r="I174" s="103">
        <f>I166</f>
        <v>3.74</v>
      </c>
      <c r="J174" s="34">
        <f t="shared" si="40"/>
        <v>40.257359999999998</v>
      </c>
      <c r="K174" s="36">
        <f t="shared" si="49"/>
        <v>83.679999999999993</v>
      </c>
      <c r="L174" s="37">
        <f t="shared" si="41"/>
        <v>900.73151999999982</v>
      </c>
      <c r="M174" s="56">
        <f t="shared" si="46"/>
        <v>22</v>
      </c>
      <c r="N174" s="4" t="str">
        <f t="shared" si="53"/>
        <v>South</v>
      </c>
      <c r="O174" s="4" t="str">
        <f t="shared" si="53"/>
        <v>Podium Garden /National park hill</v>
      </c>
    </row>
    <row r="175" spans="2:16">
      <c r="B175" s="56" t="str">
        <f t="shared" si="43"/>
        <v>Tower 2</v>
      </c>
      <c r="C175" s="56">
        <f t="shared" si="44"/>
        <v>2203</v>
      </c>
      <c r="D175" s="4" t="str">
        <f t="shared" si="54"/>
        <v>2 BHK Luxe-1</v>
      </c>
      <c r="E175" s="103">
        <f t="shared" si="54"/>
        <v>63.35</v>
      </c>
      <c r="F175" s="34">
        <f t="shared" si="47"/>
        <v>681.89940000000001</v>
      </c>
      <c r="G175" s="103">
        <f>G167</f>
        <v>1.53</v>
      </c>
      <c r="H175" s="34">
        <f t="shared" si="48"/>
        <v>16.468920000000001</v>
      </c>
      <c r="I175" s="103">
        <f>I167</f>
        <v>3.16</v>
      </c>
      <c r="J175" s="34">
        <f t="shared" si="40"/>
        <v>34.014240000000001</v>
      </c>
      <c r="K175" s="36">
        <f t="shared" si="49"/>
        <v>68.039999999999992</v>
      </c>
      <c r="L175" s="37">
        <f t="shared" si="41"/>
        <v>732.3825599999999</v>
      </c>
      <c r="M175" s="56">
        <f t="shared" si="46"/>
        <v>22</v>
      </c>
      <c r="N175" s="4" t="str">
        <f t="shared" si="53"/>
        <v>West</v>
      </c>
      <c r="O175" s="4" t="str">
        <f t="shared" si="53"/>
        <v>City / Creek</v>
      </c>
    </row>
    <row r="176" spans="2:16">
      <c r="B176" s="56" t="str">
        <f t="shared" si="43"/>
        <v>Tower 2</v>
      </c>
      <c r="C176" s="56">
        <f t="shared" si="44"/>
        <v>2204</v>
      </c>
      <c r="D176" s="4" t="str">
        <f t="shared" si="54"/>
        <v>2 BHK Luxe-1</v>
      </c>
      <c r="E176" s="103">
        <f t="shared" si="54"/>
        <v>63.35</v>
      </c>
      <c r="F176" s="34">
        <f t="shared" si="47"/>
        <v>681.89940000000001</v>
      </c>
      <c r="G176" s="103">
        <f>G168</f>
        <v>1.53</v>
      </c>
      <c r="H176" s="34">
        <f t="shared" si="48"/>
        <v>16.468920000000001</v>
      </c>
      <c r="I176" s="103">
        <f>I168</f>
        <v>3.16</v>
      </c>
      <c r="J176" s="34">
        <f t="shared" si="40"/>
        <v>34.014240000000001</v>
      </c>
      <c r="K176" s="36">
        <f t="shared" si="49"/>
        <v>68.039999999999992</v>
      </c>
      <c r="L176" s="37">
        <f t="shared" si="41"/>
        <v>732.3825599999999</v>
      </c>
      <c r="M176" s="56">
        <f t="shared" si="46"/>
        <v>22</v>
      </c>
      <c r="N176" s="4" t="str">
        <f t="shared" si="53"/>
        <v>West</v>
      </c>
      <c r="O176" s="4" t="str">
        <f t="shared" si="53"/>
        <v>City / Creek</v>
      </c>
    </row>
    <row r="177" spans="2:16">
      <c r="B177" s="77" t="str">
        <f t="shared" si="43"/>
        <v>Tower 2</v>
      </c>
      <c r="C177" s="77">
        <f t="shared" si="44"/>
        <v>2205</v>
      </c>
      <c r="D177" s="84" t="str">
        <f>D121</f>
        <v>REFUGE</v>
      </c>
      <c r="E177" s="79"/>
      <c r="F177" s="80"/>
      <c r="G177" s="79"/>
      <c r="H177" s="80"/>
      <c r="I177" s="79"/>
      <c r="J177" s="80"/>
      <c r="K177" s="82"/>
      <c r="L177" s="83"/>
      <c r="M177" s="77">
        <f t="shared" si="46"/>
        <v>22</v>
      </c>
      <c r="N177" s="84" t="str">
        <f t="shared" si="53"/>
        <v>North</v>
      </c>
      <c r="O177" s="84" t="str">
        <f t="shared" si="53"/>
        <v>City / Creek</v>
      </c>
    </row>
    <row r="178" spans="2:16">
      <c r="B178" s="77" t="str">
        <f t="shared" si="43"/>
        <v>Tower 2</v>
      </c>
      <c r="C178" s="77">
        <f t="shared" si="44"/>
        <v>2206</v>
      </c>
      <c r="D178" s="84" t="str">
        <f>D177</f>
        <v>REFUGE</v>
      </c>
      <c r="E178" s="79"/>
      <c r="F178" s="80"/>
      <c r="G178" s="79"/>
      <c r="H178" s="80"/>
      <c r="I178" s="79"/>
      <c r="J178" s="80"/>
      <c r="K178" s="82"/>
      <c r="L178" s="83"/>
      <c r="M178" s="77">
        <f t="shared" si="46"/>
        <v>22</v>
      </c>
      <c r="N178" s="84" t="str">
        <f t="shared" si="53"/>
        <v>North</v>
      </c>
      <c r="O178" s="84" t="str">
        <f t="shared" si="53"/>
        <v>City / Creek</v>
      </c>
    </row>
    <row r="179" spans="2:16">
      <c r="B179" s="56" t="str">
        <f t="shared" si="43"/>
        <v>Tower 2</v>
      </c>
      <c r="C179" s="56">
        <f t="shared" si="44"/>
        <v>2207</v>
      </c>
      <c r="D179" s="4" t="str">
        <f t="shared" ref="D179:E188" si="55">D171</f>
        <v>2 BHK Premium-1</v>
      </c>
      <c r="E179" s="39">
        <f t="shared" si="55"/>
        <v>61.13</v>
      </c>
      <c r="F179" s="34">
        <f t="shared" si="47"/>
        <v>658.00332000000003</v>
      </c>
      <c r="G179" s="39">
        <f t="shared" ref="G179:G184" si="56">G171</f>
        <v>1.53</v>
      </c>
      <c r="H179" s="34">
        <f t="shared" si="48"/>
        <v>16.468920000000001</v>
      </c>
      <c r="I179" s="39">
        <f t="shared" ref="I179:I184" si="57">I171</f>
        <v>3.16</v>
      </c>
      <c r="J179" s="34">
        <f t="shared" si="40"/>
        <v>34.014240000000001</v>
      </c>
      <c r="K179" s="36">
        <f t="shared" si="49"/>
        <v>65.820000000000007</v>
      </c>
      <c r="L179" s="37">
        <f t="shared" si="41"/>
        <v>708.48648000000003</v>
      </c>
      <c r="M179" s="56">
        <f t="shared" si="46"/>
        <v>22</v>
      </c>
      <c r="N179" s="4" t="str">
        <f t="shared" si="53"/>
        <v>East</v>
      </c>
      <c r="O179" s="4" t="str">
        <f t="shared" si="53"/>
        <v>National park hill / Podium Garden</v>
      </c>
    </row>
    <row r="180" spans="2:16" ht="15.75" thickBot="1">
      <c r="B180" s="56" t="str">
        <f t="shared" si="43"/>
        <v>Tower 2</v>
      </c>
      <c r="C180" s="56">
        <f t="shared" si="44"/>
        <v>2208</v>
      </c>
      <c r="D180" s="4" t="str">
        <f t="shared" si="55"/>
        <v>2 BHK Premium-1</v>
      </c>
      <c r="E180" s="39">
        <f t="shared" si="55"/>
        <v>61.13</v>
      </c>
      <c r="F180" s="34">
        <f t="shared" si="47"/>
        <v>658.00332000000003</v>
      </c>
      <c r="G180" s="39">
        <f t="shared" si="56"/>
        <v>1.53</v>
      </c>
      <c r="H180" s="34">
        <f t="shared" si="48"/>
        <v>16.468920000000001</v>
      </c>
      <c r="I180" s="39">
        <f t="shared" si="57"/>
        <v>3.16</v>
      </c>
      <c r="J180" s="34">
        <f t="shared" si="40"/>
        <v>34.014240000000001</v>
      </c>
      <c r="K180" s="36">
        <f t="shared" si="49"/>
        <v>65.820000000000007</v>
      </c>
      <c r="L180" s="37">
        <f t="shared" si="41"/>
        <v>708.48648000000003</v>
      </c>
      <c r="M180" s="56">
        <f t="shared" si="46"/>
        <v>22</v>
      </c>
      <c r="N180" s="4" t="str">
        <f t="shared" si="53"/>
        <v>East</v>
      </c>
      <c r="O180" s="4" t="str">
        <f t="shared" si="53"/>
        <v>National park hill / Podium Garden</v>
      </c>
    </row>
    <row r="181" spans="2:16">
      <c r="B181" s="96" t="str">
        <f t="shared" si="43"/>
        <v>Tower 2</v>
      </c>
      <c r="C181" s="97">
        <f t="shared" si="44"/>
        <v>2301</v>
      </c>
      <c r="D181" s="67" t="str">
        <f t="shared" si="55"/>
        <v>3 BHK Premium</v>
      </c>
      <c r="E181" s="111">
        <f t="shared" si="55"/>
        <v>78.3</v>
      </c>
      <c r="F181" s="100">
        <f t="shared" si="47"/>
        <v>842.82119999999986</v>
      </c>
      <c r="G181" s="111">
        <f t="shared" si="56"/>
        <v>1.64</v>
      </c>
      <c r="H181" s="100">
        <f t="shared" si="48"/>
        <v>17.652959999999997</v>
      </c>
      <c r="I181" s="111">
        <f t="shared" si="57"/>
        <v>3.74</v>
      </c>
      <c r="J181" s="100">
        <f t="shared" si="40"/>
        <v>40.257359999999998</v>
      </c>
      <c r="K181" s="101">
        <f t="shared" si="49"/>
        <v>83.679999999999993</v>
      </c>
      <c r="L181" s="102">
        <f t="shared" si="41"/>
        <v>900.73151999999982</v>
      </c>
      <c r="M181" s="97">
        <f t="shared" si="46"/>
        <v>23</v>
      </c>
      <c r="N181" s="67" t="str">
        <f t="shared" si="53"/>
        <v>South</v>
      </c>
      <c r="O181" s="67" t="str">
        <f t="shared" si="53"/>
        <v>Podium Garden /National park hill</v>
      </c>
      <c r="P181" s="68"/>
    </row>
    <row r="182" spans="2:16">
      <c r="B182" s="71" t="str">
        <f t="shared" si="43"/>
        <v>Tower 2</v>
      </c>
      <c r="C182" s="56">
        <f t="shared" si="44"/>
        <v>2302</v>
      </c>
      <c r="D182" s="4" t="str">
        <f t="shared" si="55"/>
        <v>3 BHK Premium</v>
      </c>
      <c r="E182" s="39">
        <f t="shared" si="55"/>
        <v>78.3</v>
      </c>
      <c r="F182" s="34">
        <f t="shared" si="47"/>
        <v>842.82119999999986</v>
      </c>
      <c r="G182" s="39">
        <f t="shared" si="56"/>
        <v>1.64</v>
      </c>
      <c r="H182" s="34">
        <f t="shared" si="48"/>
        <v>17.652959999999997</v>
      </c>
      <c r="I182" s="39">
        <f t="shared" si="57"/>
        <v>3.74</v>
      </c>
      <c r="J182" s="34">
        <f t="shared" si="40"/>
        <v>40.257359999999998</v>
      </c>
      <c r="K182" s="36">
        <f t="shared" si="49"/>
        <v>83.679999999999993</v>
      </c>
      <c r="L182" s="37">
        <f t="shared" si="41"/>
        <v>900.73151999999982</v>
      </c>
      <c r="M182" s="56">
        <f t="shared" si="46"/>
        <v>23</v>
      </c>
      <c r="N182" s="4" t="str">
        <f t="shared" si="53"/>
        <v>South</v>
      </c>
      <c r="O182" s="4" t="str">
        <f t="shared" si="53"/>
        <v>Podium Garden /National park hill</v>
      </c>
      <c r="P182" s="70"/>
    </row>
    <row r="183" spans="2:16">
      <c r="B183" s="71" t="str">
        <f t="shared" si="43"/>
        <v>Tower 2</v>
      </c>
      <c r="C183" s="56">
        <f t="shared" si="44"/>
        <v>2303</v>
      </c>
      <c r="D183" s="4" t="str">
        <f t="shared" si="55"/>
        <v>2 BHK Luxe-1</v>
      </c>
      <c r="E183" s="39">
        <f t="shared" si="55"/>
        <v>63.35</v>
      </c>
      <c r="F183" s="34">
        <f t="shared" si="47"/>
        <v>681.89940000000001</v>
      </c>
      <c r="G183" s="39">
        <f t="shared" si="56"/>
        <v>1.53</v>
      </c>
      <c r="H183" s="34">
        <f t="shared" si="48"/>
        <v>16.468920000000001</v>
      </c>
      <c r="I183" s="39">
        <f t="shared" si="57"/>
        <v>3.16</v>
      </c>
      <c r="J183" s="34">
        <f t="shared" si="40"/>
        <v>34.014240000000001</v>
      </c>
      <c r="K183" s="36">
        <f t="shared" si="49"/>
        <v>68.039999999999992</v>
      </c>
      <c r="L183" s="37">
        <f t="shared" si="41"/>
        <v>732.3825599999999</v>
      </c>
      <c r="M183" s="56">
        <f t="shared" si="46"/>
        <v>23</v>
      </c>
      <c r="N183" s="4" t="str">
        <f t="shared" si="53"/>
        <v>West</v>
      </c>
      <c r="O183" s="4" t="str">
        <f t="shared" si="53"/>
        <v>City / Creek</v>
      </c>
      <c r="P183" s="70"/>
    </row>
    <row r="184" spans="2:16">
      <c r="B184" s="71" t="str">
        <f t="shared" si="43"/>
        <v>Tower 2</v>
      </c>
      <c r="C184" s="56">
        <f t="shared" si="44"/>
        <v>2304</v>
      </c>
      <c r="D184" s="4" t="str">
        <f t="shared" si="55"/>
        <v>2 BHK Luxe-1</v>
      </c>
      <c r="E184" s="39">
        <f t="shared" si="55"/>
        <v>63.35</v>
      </c>
      <c r="F184" s="34">
        <f t="shared" si="47"/>
        <v>681.89940000000001</v>
      </c>
      <c r="G184" s="39">
        <f t="shared" si="56"/>
        <v>1.53</v>
      </c>
      <c r="H184" s="34">
        <f t="shared" si="48"/>
        <v>16.468920000000001</v>
      </c>
      <c r="I184" s="39">
        <f t="shared" si="57"/>
        <v>3.16</v>
      </c>
      <c r="J184" s="34">
        <f t="shared" si="40"/>
        <v>34.014240000000001</v>
      </c>
      <c r="K184" s="36">
        <f t="shared" si="49"/>
        <v>68.039999999999992</v>
      </c>
      <c r="L184" s="37">
        <f t="shared" si="41"/>
        <v>732.3825599999999</v>
      </c>
      <c r="M184" s="56">
        <f t="shared" si="46"/>
        <v>23</v>
      </c>
      <c r="N184" s="4" t="str">
        <f t="shared" si="53"/>
        <v>West</v>
      </c>
      <c r="O184" s="4" t="str">
        <f t="shared" si="53"/>
        <v>City / Creek</v>
      </c>
      <c r="P184" s="70"/>
    </row>
    <row r="185" spans="2:16">
      <c r="B185" s="71" t="str">
        <f t="shared" si="43"/>
        <v>Tower 2</v>
      </c>
      <c r="C185" s="56">
        <f t="shared" si="44"/>
        <v>2305</v>
      </c>
      <c r="D185" s="4" t="str">
        <f>D169</f>
        <v>3 BHK Luxe</v>
      </c>
      <c r="E185" s="39">
        <f>E169</f>
        <v>85.65</v>
      </c>
      <c r="F185" s="34">
        <f t="shared" si="47"/>
        <v>921.9366</v>
      </c>
      <c r="G185" s="39">
        <f>G169</f>
        <v>1.67</v>
      </c>
      <c r="H185" s="34">
        <f t="shared" si="48"/>
        <v>17.975879999999997</v>
      </c>
      <c r="I185" s="39">
        <f>I169</f>
        <v>3.98</v>
      </c>
      <c r="J185" s="34">
        <f t="shared" si="40"/>
        <v>42.840719999999997</v>
      </c>
      <c r="K185" s="36">
        <f t="shared" si="49"/>
        <v>91.300000000000011</v>
      </c>
      <c r="L185" s="37">
        <f t="shared" si="41"/>
        <v>982.75320000000011</v>
      </c>
      <c r="M185" s="56">
        <f t="shared" si="46"/>
        <v>23</v>
      </c>
      <c r="N185" s="4" t="str">
        <f t="shared" si="53"/>
        <v>North</v>
      </c>
      <c r="O185" s="4" t="str">
        <f t="shared" si="53"/>
        <v>City / Creek</v>
      </c>
      <c r="P185" s="70"/>
    </row>
    <row r="186" spans="2:16">
      <c r="B186" s="71" t="str">
        <f t="shared" si="43"/>
        <v>Tower 2</v>
      </c>
      <c r="C186" s="56">
        <f t="shared" si="44"/>
        <v>2306</v>
      </c>
      <c r="D186" s="4" t="str">
        <f>D170</f>
        <v>3 BHK Luxe</v>
      </c>
      <c r="E186" s="39">
        <f>E170</f>
        <v>85.65</v>
      </c>
      <c r="F186" s="34">
        <f t="shared" si="47"/>
        <v>921.9366</v>
      </c>
      <c r="G186" s="39">
        <f>G170</f>
        <v>1.67</v>
      </c>
      <c r="H186" s="34">
        <f t="shared" si="48"/>
        <v>17.975879999999997</v>
      </c>
      <c r="I186" s="39">
        <f>I170</f>
        <v>3.98</v>
      </c>
      <c r="J186" s="34">
        <f t="shared" si="40"/>
        <v>42.840719999999997</v>
      </c>
      <c r="K186" s="36">
        <f t="shared" si="49"/>
        <v>91.300000000000011</v>
      </c>
      <c r="L186" s="37">
        <f t="shared" si="41"/>
        <v>982.75320000000011</v>
      </c>
      <c r="M186" s="56">
        <f t="shared" si="46"/>
        <v>23</v>
      </c>
      <c r="N186" s="4" t="str">
        <f t="shared" si="53"/>
        <v>North</v>
      </c>
      <c r="O186" s="4" t="str">
        <f t="shared" si="53"/>
        <v>City / Creek</v>
      </c>
      <c r="P186" s="70"/>
    </row>
    <row r="187" spans="2:16">
      <c r="B187" s="71" t="str">
        <f t="shared" si="43"/>
        <v>Tower 2</v>
      </c>
      <c r="C187" s="56">
        <f t="shared" si="44"/>
        <v>2307</v>
      </c>
      <c r="D187" s="4" t="str">
        <f t="shared" si="55"/>
        <v>2 BHK Premium-1</v>
      </c>
      <c r="E187" s="39">
        <f>E179</f>
        <v>61.13</v>
      </c>
      <c r="F187" s="34">
        <f t="shared" si="47"/>
        <v>658.00332000000003</v>
      </c>
      <c r="G187" s="39">
        <f t="shared" ref="G187:G232" si="58">G179</f>
        <v>1.53</v>
      </c>
      <c r="H187" s="34">
        <f t="shared" si="48"/>
        <v>16.468920000000001</v>
      </c>
      <c r="I187" s="39">
        <f t="shared" ref="I187:I232" si="59">I179</f>
        <v>3.16</v>
      </c>
      <c r="J187" s="34">
        <f t="shared" si="40"/>
        <v>34.014240000000001</v>
      </c>
      <c r="K187" s="36">
        <f t="shared" si="49"/>
        <v>65.820000000000007</v>
      </c>
      <c r="L187" s="37">
        <f t="shared" si="41"/>
        <v>708.48648000000003</v>
      </c>
      <c r="M187" s="56">
        <f t="shared" si="46"/>
        <v>23</v>
      </c>
      <c r="N187" s="4" t="str">
        <f t="shared" si="53"/>
        <v>East</v>
      </c>
      <c r="O187" s="4" t="str">
        <f t="shared" si="53"/>
        <v>National park hill / Podium Garden</v>
      </c>
      <c r="P187" s="70"/>
    </row>
    <row r="188" spans="2:16" ht="15.75" thickBot="1">
      <c r="B188" s="104" t="str">
        <f t="shared" si="43"/>
        <v>Tower 2</v>
      </c>
      <c r="C188" s="105">
        <f t="shared" si="44"/>
        <v>2308</v>
      </c>
      <c r="D188" s="75" t="str">
        <f t="shared" si="55"/>
        <v>2 BHK Premium-1</v>
      </c>
      <c r="E188" s="113">
        <f>E180</f>
        <v>61.13</v>
      </c>
      <c r="F188" s="108">
        <f t="shared" si="47"/>
        <v>658.00332000000003</v>
      </c>
      <c r="G188" s="113">
        <f t="shared" si="58"/>
        <v>1.53</v>
      </c>
      <c r="H188" s="108">
        <f t="shared" si="48"/>
        <v>16.468920000000001</v>
      </c>
      <c r="I188" s="113">
        <f t="shared" si="59"/>
        <v>3.16</v>
      </c>
      <c r="J188" s="108">
        <f t="shared" si="40"/>
        <v>34.014240000000001</v>
      </c>
      <c r="K188" s="109">
        <f t="shared" si="49"/>
        <v>65.820000000000007</v>
      </c>
      <c r="L188" s="110">
        <f t="shared" si="41"/>
        <v>708.48648000000003</v>
      </c>
      <c r="M188" s="105">
        <f t="shared" si="46"/>
        <v>23</v>
      </c>
      <c r="N188" s="75" t="str">
        <f t="shared" si="53"/>
        <v>East</v>
      </c>
      <c r="O188" s="75" t="str">
        <f t="shared" si="53"/>
        <v>National park hill / Podium Garden</v>
      </c>
      <c r="P188" s="76"/>
    </row>
    <row r="189" spans="2:16">
      <c r="B189" s="56" t="str">
        <f t="shared" si="43"/>
        <v>Tower 2</v>
      </c>
      <c r="C189" s="56">
        <f t="shared" si="44"/>
        <v>2401</v>
      </c>
      <c r="D189" s="4" t="str">
        <f>D181</f>
        <v>3 BHK Premium</v>
      </c>
      <c r="E189" s="39">
        <f>E181</f>
        <v>78.3</v>
      </c>
      <c r="F189" s="34">
        <f t="shared" si="47"/>
        <v>842.82119999999986</v>
      </c>
      <c r="G189" s="39">
        <f t="shared" si="58"/>
        <v>1.64</v>
      </c>
      <c r="H189" s="34">
        <f t="shared" si="48"/>
        <v>17.652959999999997</v>
      </c>
      <c r="I189" s="39">
        <f t="shared" si="59"/>
        <v>3.74</v>
      </c>
      <c r="J189" s="34">
        <f t="shared" si="40"/>
        <v>40.257359999999998</v>
      </c>
      <c r="K189" s="36">
        <f t="shared" si="49"/>
        <v>83.679999999999993</v>
      </c>
      <c r="L189" s="37">
        <f t="shared" si="41"/>
        <v>900.73151999999982</v>
      </c>
      <c r="M189" s="56">
        <f t="shared" si="46"/>
        <v>24</v>
      </c>
      <c r="N189" s="4" t="str">
        <f t="shared" ref="N189:O204" si="60">N181</f>
        <v>South</v>
      </c>
      <c r="O189" s="4" t="str">
        <f t="shared" si="60"/>
        <v>Podium Garden /National park hill</v>
      </c>
    </row>
    <row r="190" spans="2:16">
      <c r="B190" s="56" t="str">
        <f t="shared" si="43"/>
        <v>Tower 2</v>
      </c>
      <c r="C190" s="56">
        <f t="shared" si="44"/>
        <v>2402</v>
      </c>
      <c r="D190" s="4" t="str">
        <f t="shared" ref="D190:E196" si="61">D182</f>
        <v>3 BHK Premium</v>
      </c>
      <c r="E190" s="39">
        <f t="shared" si="61"/>
        <v>78.3</v>
      </c>
      <c r="F190" s="34">
        <f t="shared" si="47"/>
        <v>842.82119999999986</v>
      </c>
      <c r="G190" s="39">
        <f t="shared" si="58"/>
        <v>1.64</v>
      </c>
      <c r="H190" s="34">
        <f t="shared" si="48"/>
        <v>17.652959999999997</v>
      </c>
      <c r="I190" s="39">
        <f t="shared" si="59"/>
        <v>3.74</v>
      </c>
      <c r="J190" s="34">
        <f t="shared" si="40"/>
        <v>40.257359999999998</v>
      </c>
      <c r="K190" s="36">
        <f t="shared" si="49"/>
        <v>83.679999999999993</v>
      </c>
      <c r="L190" s="37">
        <f t="shared" si="41"/>
        <v>900.73151999999982</v>
      </c>
      <c r="M190" s="56">
        <f t="shared" si="46"/>
        <v>24</v>
      </c>
      <c r="N190" s="4" t="str">
        <f t="shared" si="60"/>
        <v>South</v>
      </c>
      <c r="O190" s="4" t="str">
        <f t="shared" si="60"/>
        <v>Podium Garden /National park hill</v>
      </c>
    </row>
    <row r="191" spans="2:16">
      <c r="B191" s="56" t="str">
        <f t="shared" si="43"/>
        <v>Tower 2</v>
      </c>
      <c r="C191" s="56">
        <f t="shared" si="44"/>
        <v>2403</v>
      </c>
      <c r="D191" s="4" t="str">
        <f t="shared" si="61"/>
        <v>2 BHK Luxe-1</v>
      </c>
      <c r="E191" s="39">
        <f t="shared" si="61"/>
        <v>63.35</v>
      </c>
      <c r="F191" s="34">
        <f t="shared" si="47"/>
        <v>681.89940000000001</v>
      </c>
      <c r="G191" s="39">
        <f t="shared" si="58"/>
        <v>1.53</v>
      </c>
      <c r="H191" s="34">
        <f t="shared" si="48"/>
        <v>16.468920000000001</v>
      </c>
      <c r="I191" s="39">
        <f t="shared" si="59"/>
        <v>3.16</v>
      </c>
      <c r="J191" s="34">
        <f t="shared" si="40"/>
        <v>34.014240000000001</v>
      </c>
      <c r="K191" s="36">
        <f t="shared" si="49"/>
        <v>68.039999999999992</v>
      </c>
      <c r="L191" s="37">
        <f t="shared" si="41"/>
        <v>732.3825599999999</v>
      </c>
      <c r="M191" s="56">
        <f t="shared" si="46"/>
        <v>24</v>
      </c>
      <c r="N191" s="4" t="str">
        <f t="shared" si="60"/>
        <v>West</v>
      </c>
      <c r="O191" s="4" t="str">
        <f t="shared" si="60"/>
        <v>City / Creek</v>
      </c>
    </row>
    <row r="192" spans="2:16">
      <c r="B192" s="56" t="str">
        <f t="shared" si="43"/>
        <v>Tower 2</v>
      </c>
      <c r="C192" s="56">
        <f t="shared" si="44"/>
        <v>2404</v>
      </c>
      <c r="D192" s="4" t="str">
        <f t="shared" si="61"/>
        <v>2 BHK Luxe-1</v>
      </c>
      <c r="E192" s="39">
        <f t="shared" si="61"/>
        <v>63.35</v>
      </c>
      <c r="F192" s="34">
        <f t="shared" si="47"/>
        <v>681.89940000000001</v>
      </c>
      <c r="G192" s="39">
        <f t="shared" si="58"/>
        <v>1.53</v>
      </c>
      <c r="H192" s="34">
        <f t="shared" si="48"/>
        <v>16.468920000000001</v>
      </c>
      <c r="I192" s="39">
        <f t="shared" si="59"/>
        <v>3.16</v>
      </c>
      <c r="J192" s="34">
        <f t="shared" si="40"/>
        <v>34.014240000000001</v>
      </c>
      <c r="K192" s="36">
        <f t="shared" si="49"/>
        <v>68.039999999999992</v>
      </c>
      <c r="L192" s="37">
        <f t="shared" si="41"/>
        <v>732.3825599999999</v>
      </c>
      <c r="M192" s="56">
        <f t="shared" si="46"/>
        <v>24</v>
      </c>
      <c r="N192" s="4" t="str">
        <f t="shared" si="60"/>
        <v>West</v>
      </c>
      <c r="O192" s="4" t="str">
        <f t="shared" si="60"/>
        <v>City / Creek</v>
      </c>
    </row>
    <row r="193" spans="2:16">
      <c r="B193" s="56" t="str">
        <f t="shared" si="43"/>
        <v>Tower 2</v>
      </c>
      <c r="C193" s="56">
        <f t="shared" si="44"/>
        <v>2405</v>
      </c>
      <c r="D193" s="4" t="str">
        <f t="shared" si="61"/>
        <v>3 BHK Luxe</v>
      </c>
      <c r="E193" s="39">
        <f t="shared" si="61"/>
        <v>85.65</v>
      </c>
      <c r="F193" s="34">
        <f t="shared" si="47"/>
        <v>921.9366</v>
      </c>
      <c r="G193" s="39">
        <f t="shared" si="58"/>
        <v>1.67</v>
      </c>
      <c r="H193" s="34">
        <f t="shared" si="48"/>
        <v>17.975879999999997</v>
      </c>
      <c r="I193" s="39">
        <f t="shared" si="59"/>
        <v>3.98</v>
      </c>
      <c r="J193" s="34">
        <f t="shared" si="40"/>
        <v>42.840719999999997</v>
      </c>
      <c r="K193" s="36">
        <f t="shared" si="49"/>
        <v>91.300000000000011</v>
      </c>
      <c r="L193" s="37">
        <f t="shared" si="41"/>
        <v>982.75320000000011</v>
      </c>
      <c r="M193" s="56">
        <f t="shared" si="46"/>
        <v>24</v>
      </c>
      <c r="N193" s="4" t="str">
        <f t="shared" si="60"/>
        <v>North</v>
      </c>
      <c r="O193" s="4" t="str">
        <f t="shared" si="60"/>
        <v>City / Creek</v>
      </c>
    </row>
    <row r="194" spans="2:16">
      <c r="B194" s="56" t="str">
        <f t="shared" si="43"/>
        <v>Tower 2</v>
      </c>
      <c r="C194" s="56">
        <f t="shared" si="44"/>
        <v>2406</v>
      </c>
      <c r="D194" s="4" t="str">
        <f t="shared" si="61"/>
        <v>3 BHK Luxe</v>
      </c>
      <c r="E194" s="39">
        <f t="shared" si="61"/>
        <v>85.65</v>
      </c>
      <c r="F194" s="34">
        <f t="shared" si="47"/>
        <v>921.9366</v>
      </c>
      <c r="G194" s="39">
        <f t="shared" si="58"/>
        <v>1.67</v>
      </c>
      <c r="H194" s="34">
        <f t="shared" si="48"/>
        <v>17.975879999999997</v>
      </c>
      <c r="I194" s="39">
        <f t="shared" si="59"/>
        <v>3.98</v>
      </c>
      <c r="J194" s="34">
        <f t="shared" si="40"/>
        <v>42.840719999999997</v>
      </c>
      <c r="K194" s="36">
        <f t="shared" si="49"/>
        <v>91.300000000000011</v>
      </c>
      <c r="L194" s="37">
        <f t="shared" si="41"/>
        <v>982.75320000000011</v>
      </c>
      <c r="M194" s="56">
        <f t="shared" si="46"/>
        <v>24</v>
      </c>
      <c r="N194" s="4" t="str">
        <f t="shared" si="60"/>
        <v>North</v>
      </c>
      <c r="O194" s="4" t="str">
        <f t="shared" si="60"/>
        <v>City / Creek</v>
      </c>
    </row>
    <row r="195" spans="2:16">
      <c r="B195" s="56" t="str">
        <f t="shared" si="43"/>
        <v>Tower 2</v>
      </c>
      <c r="C195" s="56">
        <f t="shared" si="44"/>
        <v>2407</v>
      </c>
      <c r="D195" s="4" t="str">
        <f t="shared" si="61"/>
        <v>2 BHK Premium-1</v>
      </c>
      <c r="E195" s="39">
        <f t="shared" si="61"/>
        <v>61.13</v>
      </c>
      <c r="F195" s="34">
        <f t="shared" si="47"/>
        <v>658.00332000000003</v>
      </c>
      <c r="G195" s="39">
        <f t="shared" si="58"/>
        <v>1.53</v>
      </c>
      <c r="H195" s="34">
        <f t="shared" si="48"/>
        <v>16.468920000000001</v>
      </c>
      <c r="I195" s="39">
        <f t="shared" si="59"/>
        <v>3.16</v>
      </c>
      <c r="J195" s="34">
        <f t="shared" si="40"/>
        <v>34.014240000000001</v>
      </c>
      <c r="K195" s="36">
        <f t="shared" si="49"/>
        <v>65.820000000000007</v>
      </c>
      <c r="L195" s="37">
        <f t="shared" si="41"/>
        <v>708.48648000000003</v>
      </c>
      <c r="M195" s="56">
        <f t="shared" si="46"/>
        <v>24</v>
      </c>
      <c r="N195" s="4" t="str">
        <f t="shared" si="60"/>
        <v>East</v>
      </c>
      <c r="O195" s="4" t="str">
        <f t="shared" si="60"/>
        <v>National park hill / Podium Garden</v>
      </c>
    </row>
    <row r="196" spans="2:16" ht="15.75" thickBot="1">
      <c r="B196" s="56" t="str">
        <f t="shared" si="43"/>
        <v>Tower 2</v>
      </c>
      <c r="C196" s="56">
        <f t="shared" si="44"/>
        <v>2408</v>
      </c>
      <c r="D196" s="4" t="str">
        <f t="shared" si="61"/>
        <v>2 BHK Premium-1</v>
      </c>
      <c r="E196" s="39">
        <f t="shared" si="61"/>
        <v>61.13</v>
      </c>
      <c r="F196" s="34">
        <f t="shared" si="47"/>
        <v>658.00332000000003</v>
      </c>
      <c r="G196" s="39">
        <f t="shared" si="58"/>
        <v>1.53</v>
      </c>
      <c r="H196" s="34">
        <f t="shared" si="48"/>
        <v>16.468920000000001</v>
      </c>
      <c r="I196" s="39">
        <f t="shared" si="59"/>
        <v>3.16</v>
      </c>
      <c r="J196" s="34">
        <f t="shared" si="40"/>
        <v>34.014240000000001</v>
      </c>
      <c r="K196" s="36">
        <f t="shared" si="49"/>
        <v>65.820000000000007</v>
      </c>
      <c r="L196" s="37">
        <f t="shared" si="41"/>
        <v>708.48648000000003</v>
      </c>
      <c r="M196" s="56">
        <f t="shared" si="46"/>
        <v>24</v>
      </c>
      <c r="N196" s="4" t="str">
        <f t="shared" si="60"/>
        <v>East</v>
      </c>
      <c r="O196" s="4" t="str">
        <f t="shared" si="60"/>
        <v>National park hill / Podium Garden</v>
      </c>
    </row>
    <row r="197" spans="2:16">
      <c r="B197" s="96" t="str">
        <f t="shared" si="43"/>
        <v>Tower 2</v>
      </c>
      <c r="C197" s="97">
        <f t="shared" si="44"/>
        <v>2501</v>
      </c>
      <c r="D197" s="67" t="str">
        <f>D189</f>
        <v>3 BHK Premium</v>
      </c>
      <c r="E197" s="111">
        <f>E189</f>
        <v>78.3</v>
      </c>
      <c r="F197" s="100">
        <f t="shared" si="47"/>
        <v>842.82119999999986</v>
      </c>
      <c r="G197" s="111">
        <f t="shared" si="58"/>
        <v>1.64</v>
      </c>
      <c r="H197" s="100">
        <f t="shared" si="48"/>
        <v>17.652959999999997</v>
      </c>
      <c r="I197" s="111">
        <f t="shared" si="59"/>
        <v>3.74</v>
      </c>
      <c r="J197" s="100">
        <f t="shared" si="40"/>
        <v>40.257359999999998</v>
      </c>
      <c r="K197" s="101">
        <f t="shared" si="49"/>
        <v>83.679999999999993</v>
      </c>
      <c r="L197" s="102">
        <f t="shared" si="41"/>
        <v>900.73151999999982</v>
      </c>
      <c r="M197" s="97">
        <f t="shared" si="46"/>
        <v>25</v>
      </c>
      <c r="N197" s="67" t="str">
        <f t="shared" si="60"/>
        <v>South</v>
      </c>
      <c r="O197" s="67" t="str">
        <f t="shared" si="60"/>
        <v>Podium Garden /National park hill</v>
      </c>
      <c r="P197" s="68"/>
    </row>
    <row r="198" spans="2:16">
      <c r="B198" s="71" t="str">
        <f t="shared" si="43"/>
        <v>Tower 2</v>
      </c>
      <c r="C198" s="56">
        <f t="shared" si="44"/>
        <v>2502</v>
      </c>
      <c r="D198" s="4" t="str">
        <f t="shared" ref="D198:E213" si="62">D190</f>
        <v>3 BHK Premium</v>
      </c>
      <c r="E198" s="39">
        <f t="shared" si="62"/>
        <v>78.3</v>
      </c>
      <c r="F198" s="34">
        <f t="shared" si="47"/>
        <v>842.82119999999986</v>
      </c>
      <c r="G198" s="39">
        <f t="shared" si="58"/>
        <v>1.64</v>
      </c>
      <c r="H198" s="34">
        <f t="shared" si="48"/>
        <v>17.652959999999997</v>
      </c>
      <c r="I198" s="39">
        <f t="shared" si="59"/>
        <v>3.74</v>
      </c>
      <c r="J198" s="34">
        <f t="shared" si="40"/>
        <v>40.257359999999998</v>
      </c>
      <c r="K198" s="36">
        <f t="shared" si="49"/>
        <v>83.679999999999993</v>
      </c>
      <c r="L198" s="37">
        <f t="shared" si="41"/>
        <v>900.73151999999982</v>
      </c>
      <c r="M198" s="56">
        <f t="shared" si="46"/>
        <v>25</v>
      </c>
      <c r="N198" s="4" t="str">
        <f t="shared" si="60"/>
        <v>South</v>
      </c>
      <c r="O198" s="4" t="str">
        <f t="shared" si="60"/>
        <v>Podium Garden /National park hill</v>
      </c>
      <c r="P198" s="70"/>
    </row>
    <row r="199" spans="2:16">
      <c r="B199" s="71" t="str">
        <f t="shared" si="43"/>
        <v>Tower 2</v>
      </c>
      <c r="C199" s="56">
        <f t="shared" si="44"/>
        <v>2503</v>
      </c>
      <c r="D199" s="4" t="str">
        <f t="shared" si="62"/>
        <v>2 BHK Luxe-1</v>
      </c>
      <c r="E199" s="39">
        <f t="shared" si="62"/>
        <v>63.35</v>
      </c>
      <c r="F199" s="34">
        <f t="shared" si="47"/>
        <v>681.89940000000001</v>
      </c>
      <c r="G199" s="39">
        <f t="shared" si="58"/>
        <v>1.53</v>
      </c>
      <c r="H199" s="34">
        <f t="shared" si="48"/>
        <v>16.468920000000001</v>
      </c>
      <c r="I199" s="39">
        <f t="shared" si="59"/>
        <v>3.16</v>
      </c>
      <c r="J199" s="34">
        <f t="shared" ref="J199:J262" si="63">I199*10.764</f>
        <v>34.014240000000001</v>
      </c>
      <c r="K199" s="36">
        <f t="shared" si="49"/>
        <v>68.039999999999992</v>
      </c>
      <c r="L199" s="37">
        <f t="shared" ref="L199:L262" si="64">K199*10.764</f>
        <v>732.3825599999999</v>
      </c>
      <c r="M199" s="56">
        <f t="shared" si="46"/>
        <v>25</v>
      </c>
      <c r="N199" s="4" t="str">
        <f t="shared" si="60"/>
        <v>West</v>
      </c>
      <c r="O199" s="4" t="str">
        <f t="shared" si="60"/>
        <v>City / Creek</v>
      </c>
      <c r="P199" s="70"/>
    </row>
    <row r="200" spans="2:16">
      <c r="B200" s="71" t="str">
        <f t="shared" si="43"/>
        <v>Tower 2</v>
      </c>
      <c r="C200" s="56">
        <f t="shared" si="44"/>
        <v>2504</v>
      </c>
      <c r="D200" s="4" t="str">
        <f t="shared" si="62"/>
        <v>2 BHK Luxe-1</v>
      </c>
      <c r="E200" s="39">
        <f t="shared" si="62"/>
        <v>63.35</v>
      </c>
      <c r="F200" s="34">
        <f t="shared" si="47"/>
        <v>681.89940000000001</v>
      </c>
      <c r="G200" s="39">
        <f t="shared" si="58"/>
        <v>1.53</v>
      </c>
      <c r="H200" s="34">
        <f t="shared" si="48"/>
        <v>16.468920000000001</v>
      </c>
      <c r="I200" s="39">
        <f t="shared" si="59"/>
        <v>3.16</v>
      </c>
      <c r="J200" s="34">
        <f t="shared" si="63"/>
        <v>34.014240000000001</v>
      </c>
      <c r="K200" s="36">
        <f t="shared" si="49"/>
        <v>68.039999999999992</v>
      </c>
      <c r="L200" s="37">
        <f t="shared" si="64"/>
        <v>732.3825599999999</v>
      </c>
      <c r="M200" s="56">
        <f t="shared" si="46"/>
        <v>25</v>
      </c>
      <c r="N200" s="4" t="str">
        <f t="shared" si="60"/>
        <v>West</v>
      </c>
      <c r="O200" s="4" t="str">
        <f t="shared" si="60"/>
        <v>City / Creek</v>
      </c>
      <c r="P200" s="70"/>
    </row>
    <row r="201" spans="2:16">
      <c r="B201" s="71" t="str">
        <f t="shared" si="43"/>
        <v>Tower 2</v>
      </c>
      <c r="C201" s="56">
        <f t="shared" si="44"/>
        <v>2505</v>
      </c>
      <c r="D201" s="4" t="str">
        <f t="shared" si="62"/>
        <v>3 BHK Luxe</v>
      </c>
      <c r="E201" s="39">
        <f t="shared" si="62"/>
        <v>85.65</v>
      </c>
      <c r="F201" s="34">
        <f t="shared" si="47"/>
        <v>921.9366</v>
      </c>
      <c r="G201" s="39">
        <f t="shared" si="58"/>
        <v>1.67</v>
      </c>
      <c r="H201" s="34">
        <f t="shared" si="48"/>
        <v>17.975879999999997</v>
      </c>
      <c r="I201" s="39">
        <f t="shared" si="59"/>
        <v>3.98</v>
      </c>
      <c r="J201" s="34">
        <f t="shared" si="63"/>
        <v>42.840719999999997</v>
      </c>
      <c r="K201" s="36">
        <f t="shared" si="49"/>
        <v>91.300000000000011</v>
      </c>
      <c r="L201" s="37">
        <f t="shared" si="64"/>
        <v>982.75320000000011</v>
      </c>
      <c r="M201" s="56">
        <f t="shared" si="46"/>
        <v>25</v>
      </c>
      <c r="N201" s="4" t="str">
        <f t="shared" si="60"/>
        <v>North</v>
      </c>
      <c r="O201" s="4" t="str">
        <f t="shared" si="60"/>
        <v>City / Creek</v>
      </c>
      <c r="P201" s="70"/>
    </row>
    <row r="202" spans="2:16">
      <c r="B202" s="71" t="str">
        <f t="shared" si="43"/>
        <v>Tower 2</v>
      </c>
      <c r="C202" s="56">
        <f t="shared" si="44"/>
        <v>2506</v>
      </c>
      <c r="D202" s="4" t="str">
        <f t="shared" si="62"/>
        <v>3 BHK Luxe</v>
      </c>
      <c r="E202" s="39">
        <f t="shared" si="62"/>
        <v>85.65</v>
      </c>
      <c r="F202" s="34">
        <f t="shared" si="47"/>
        <v>921.9366</v>
      </c>
      <c r="G202" s="39">
        <f t="shared" si="58"/>
        <v>1.67</v>
      </c>
      <c r="H202" s="34">
        <f t="shared" si="48"/>
        <v>17.975879999999997</v>
      </c>
      <c r="I202" s="39">
        <f t="shared" si="59"/>
        <v>3.98</v>
      </c>
      <c r="J202" s="34">
        <f t="shared" si="63"/>
        <v>42.840719999999997</v>
      </c>
      <c r="K202" s="36">
        <f t="shared" si="49"/>
        <v>91.300000000000011</v>
      </c>
      <c r="L202" s="37">
        <f t="shared" si="64"/>
        <v>982.75320000000011</v>
      </c>
      <c r="M202" s="56">
        <f t="shared" si="46"/>
        <v>25</v>
      </c>
      <c r="N202" s="4" t="str">
        <f t="shared" si="60"/>
        <v>North</v>
      </c>
      <c r="O202" s="4" t="str">
        <f t="shared" si="60"/>
        <v>City / Creek</v>
      </c>
      <c r="P202" s="70"/>
    </row>
    <row r="203" spans="2:16">
      <c r="B203" s="71" t="str">
        <f t="shared" si="43"/>
        <v>Tower 2</v>
      </c>
      <c r="C203" s="56">
        <f t="shared" si="44"/>
        <v>2507</v>
      </c>
      <c r="D203" s="4" t="str">
        <f t="shared" si="62"/>
        <v>2 BHK Premium-1</v>
      </c>
      <c r="E203" s="39">
        <f t="shared" si="62"/>
        <v>61.13</v>
      </c>
      <c r="F203" s="34">
        <f t="shared" si="47"/>
        <v>658.00332000000003</v>
      </c>
      <c r="G203" s="39">
        <f t="shared" si="58"/>
        <v>1.53</v>
      </c>
      <c r="H203" s="34">
        <f t="shared" si="48"/>
        <v>16.468920000000001</v>
      </c>
      <c r="I203" s="39">
        <f t="shared" si="59"/>
        <v>3.16</v>
      </c>
      <c r="J203" s="34">
        <f t="shared" si="63"/>
        <v>34.014240000000001</v>
      </c>
      <c r="K203" s="36">
        <f t="shared" si="49"/>
        <v>65.820000000000007</v>
      </c>
      <c r="L203" s="37">
        <f t="shared" si="64"/>
        <v>708.48648000000003</v>
      </c>
      <c r="M203" s="56">
        <f t="shared" si="46"/>
        <v>25</v>
      </c>
      <c r="N203" s="4" t="str">
        <f t="shared" si="60"/>
        <v>East</v>
      </c>
      <c r="O203" s="4" t="str">
        <f t="shared" si="60"/>
        <v>National park hill / Podium Garden</v>
      </c>
      <c r="P203" s="70"/>
    </row>
    <row r="204" spans="2:16" ht="15.75" thickBot="1">
      <c r="B204" s="104" t="str">
        <f t="shared" si="43"/>
        <v>Tower 2</v>
      </c>
      <c r="C204" s="105">
        <f t="shared" si="44"/>
        <v>2508</v>
      </c>
      <c r="D204" s="75" t="str">
        <f t="shared" si="62"/>
        <v>2 BHK Premium-1</v>
      </c>
      <c r="E204" s="113">
        <f t="shared" si="62"/>
        <v>61.13</v>
      </c>
      <c r="F204" s="108">
        <f t="shared" si="47"/>
        <v>658.00332000000003</v>
      </c>
      <c r="G204" s="113">
        <f t="shared" si="58"/>
        <v>1.53</v>
      </c>
      <c r="H204" s="108">
        <f t="shared" si="48"/>
        <v>16.468920000000001</v>
      </c>
      <c r="I204" s="113">
        <f t="shared" si="59"/>
        <v>3.16</v>
      </c>
      <c r="J204" s="108">
        <f t="shared" si="63"/>
        <v>34.014240000000001</v>
      </c>
      <c r="K204" s="109">
        <f t="shared" si="49"/>
        <v>65.820000000000007</v>
      </c>
      <c r="L204" s="110">
        <f t="shared" si="64"/>
        <v>708.48648000000003</v>
      </c>
      <c r="M204" s="105">
        <f t="shared" si="46"/>
        <v>25</v>
      </c>
      <c r="N204" s="75" t="str">
        <f t="shared" si="60"/>
        <v>East</v>
      </c>
      <c r="O204" s="75" t="str">
        <f t="shared" si="60"/>
        <v>National park hill / Podium Garden</v>
      </c>
      <c r="P204" s="76"/>
    </row>
    <row r="205" spans="2:16">
      <c r="B205" s="56" t="str">
        <f t="shared" si="43"/>
        <v>Tower 2</v>
      </c>
      <c r="C205" s="56">
        <f t="shared" si="44"/>
        <v>2601</v>
      </c>
      <c r="D205" s="4" t="str">
        <f>D197</f>
        <v>3 BHK Premium</v>
      </c>
      <c r="E205" s="39">
        <f t="shared" si="62"/>
        <v>78.3</v>
      </c>
      <c r="F205" s="34">
        <f t="shared" si="47"/>
        <v>842.82119999999986</v>
      </c>
      <c r="G205" s="39">
        <f t="shared" si="58"/>
        <v>1.64</v>
      </c>
      <c r="H205" s="34">
        <f t="shared" si="48"/>
        <v>17.652959999999997</v>
      </c>
      <c r="I205" s="39">
        <f t="shared" si="59"/>
        <v>3.74</v>
      </c>
      <c r="J205" s="34">
        <f t="shared" si="63"/>
        <v>40.257359999999998</v>
      </c>
      <c r="K205" s="36">
        <f t="shared" si="49"/>
        <v>83.679999999999993</v>
      </c>
      <c r="L205" s="37">
        <f t="shared" si="64"/>
        <v>900.73151999999982</v>
      </c>
      <c r="M205" s="56">
        <f t="shared" si="46"/>
        <v>26</v>
      </c>
      <c r="N205" s="4" t="str">
        <f t="shared" ref="N205:O220" si="65">N197</f>
        <v>South</v>
      </c>
      <c r="O205" s="4" t="str">
        <f t="shared" si="65"/>
        <v>Podium Garden /National park hill</v>
      </c>
    </row>
    <row r="206" spans="2:16">
      <c r="B206" s="56" t="str">
        <f t="shared" ref="B206:B269" si="66">B198</f>
        <v>Tower 2</v>
      </c>
      <c r="C206" s="56">
        <f t="shared" ref="C206:C269" si="67">C198+100</f>
        <v>2602</v>
      </c>
      <c r="D206" s="4" t="str">
        <f t="shared" si="62"/>
        <v>3 BHK Premium</v>
      </c>
      <c r="E206" s="39">
        <f t="shared" si="62"/>
        <v>78.3</v>
      </c>
      <c r="F206" s="34">
        <f t="shared" si="47"/>
        <v>842.82119999999986</v>
      </c>
      <c r="G206" s="39">
        <f t="shared" si="58"/>
        <v>1.64</v>
      </c>
      <c r="H206" s="34">
        <f t="shared" si="48"/>
        <v>17.652959999999997</v>
      </c>
      <c r="I206" s="39">
        <f t="shared" si="59"/>
        <v>3.74</v>
      </c>
      <c r="J206" s="34">
        <f t="shared" si="63"/>
        <v>40.257359999999998</v>
      </c>
      <c r="K206" s="36">
        <f t="shared" si="49"/>
        <v>83.679999999999993</v>
      </c>
      <c r="L206" s="37">
        <f t="shared" si="64"/>
        <v>900.73151999999982</v>
      </c>
      <c r="M206" s="56">
        <f t="shared" ref="M206:M269" si="68">M198+1</f>
        <v>26</v>
      </c>
      <c r="N206" s="4" t="str">
        <f t="shared" si="65"/>
        <v>South</v>
      </c>
      <c r="O206" s="4" t="str">
        <f t="shared" si="65"/>
        <v>Podium Garden /National park hill</v>
      </c>
    </row>
    <row r="207" spans="2:16">
      <c r="B207" s="56" t="str">
        <f t="shared" si="66"/>
        <v>Tower 2</v>
      </c>
      <c r="C207" s="56">
        <f t="shared" si="67"/>
        <v>2603</v>
      </c>
      <c r="D207" s="4" t="str">
        <f t="shared" si="62"/>
        <v>2 BHK Luxe-1</v>
      </c>
      <c r="E207" s="39">
        <f t="shared" si="62"/>
        <v>63.35</v>
      </c>
      <c r="F207" s="34">
        <f t="shared" si="47"/>
        <v>681.89940000000001</v>
      </c>
      <c r="G207" s="39">
        <f t="shared" si="58"/>
        <v>1.53</v>
      </c>
      <c r="H207" s="34">
        <f t="shared" si="48"/>
        <v>16.468920000000001</v>
      </c>
      <c r="I207" s="39">
        <f t="shared" si="59"/>
        <v>3.16</v>
      </c>
      <c r="J207" s="34">
        <f t="shared" si="63"/>
        <v>34.014240000000001</v>
      </c>
      <c r="K207" s="36">
        <f t="shared" si="49"/>
        <v>68.039999999999992</v>
      </c>
      <c r="L207" s="37">
        <f t="shared" si="64"/>
        <v>732.3825599999999</v>
      </c>
      <c r="M207" s="56">
        <f t="shared" si="68"/>
        <v>26</v>
      </c>
      <c r="N207" s="4" t="str">
        <f t="shared" si="65"/>
        <v>West</v>
      </c>
      <c r="O207" s="4" t="str">
        <f t="shared" si="65"/>
        <v>City / Creek</v>
      </c>
    </row>
    <row r="208" spans="2:16">
      <c r="B208" s="56" t="str">
        <f t="shared" si="66"/>
        <v>Tower 2</v>
      </c>
      <c r="C208" s="56">
        <f t="shared" si="67"/>
        <v>2604</v>
      </c>
      <c r="D208" s="4" t="str">
        <f t="shared" si="62"/>
        <v>2 BHK Luxe-1</v>
      </c>
      <c r="E208" s="39">
        <f t="shared" si="62"/>
        <v>63.35</v>
      </c>
      <c r="F208" s="34">
        <f t="shared" si="47"/>
        <v>681.89940000000001</v>
      </c>
      <c r="G208" s="39">
        <f t="shared" si="58"/>
        <v>1.53</v>
      </c>
      <c r="H208" s="34">
        <f t="shared" si="48"/>
        <v>16.468920000000001</v>
      </c>
      <c r="I208" s="39">
        <f t="shared" si="59"/>
        <v>3.16</v>
      </c>
      <c r="J208" s="34">
        <f t="shared" si="63"/>
        <v>34.014240000000001</v>
      </c>
      <c r="K208" s="36">
        <f t="shared" si="49"/>
        <v>68.039999999999992</v>
      </c>
      <c r="L208" s="37">
        <f t="shared" si="64"/>
        <v>732.3825599999999</v>
      </c>
      <c r="M208" s="56">
        <f t="shared" si="68"/>
        <v>26</v>
      </c>
      <c r="N208" s="4" t="str">
        <f t="shared" si="65"/>
        <v>West</v>
      </c>
      <c r="O208" s="4" t="str">
        <f t="shared" si="65"/>
        <v>City / Creek</v>
      </c>
    </row>
    <row r="209" spans="2:16">
      <c r="B209" s="56" t="str">
        <f t="shared" si="66"/>
        <v>Tower 2</v>
      </c>
      <c r="C209" s="56">
        <f t="shared" si="67"/>
        <v>2605</v>
      </c>
      <c r="D209" s="4" t="str">
        <f t="shared" si="62"/>
        <v>3 BHK Luxe</v>
      </c>
      <c r="E209" s="39">
        <f t="shared" si="62"/>
        <v>85.65</v>
      </c>
      <c r="F209" s="34">
        <f t="shared" si="47"/>
        <v>921.9366</v>
      </c>
      <c r="G209" s="39">
        <f t="shared" si="58"/>
        <v>1.67</v>
      </c>
      <c r="H209" s="34">
        <f t="shared" si="48"/>
        <v>17.975879999999997</v>
      </c>
      <c r="I209" s="39">
        <f t="shared" si="59"/>
        <v>3.98</v>
      </c>
      <c r="J209" s="34">
        <f t="shared" si="63"/>
        <v>42.840719999999997</v>
      </c>
      <c r="K209" s="36">
        <f t="shared" si="49"/>
        <v>91.300000000000011</v>
      </c>
      <c r="L209" s="37">
        <f t="shared" si="64"/>
        <v>982.75320000000011</v>
      </c>
      <c r="M209" s="56">
        <f t="shared" si="68"/>
        <v>26</v>
      </c>
      <c r="N209" s="4" t="str">
        <f t="shared" si="65"/>
        <v>North</v>
      </c>
      <c r="O209" s="4" t="str">
        <f t="shared" si="65"/>
        <v>City / Creek</v>
      </c>
    </row>
    <row r="210" spans="2:16">
      <c r="B210" s="56" t="str">
        <f t="shared" si="66"/>
        <v>Tower 2</v>
      </c>
      <c r="C210" s="56">
        <f t="shared" si="67"/>
        <v>2606</v>
      </c>
      <c r="D210" s="4" t="str">
        <f t="shared" si="62"/>
        <v>3 BHK Luxe</v>
      </c>
      <c r="E210" s="39">
        <f t="shared" si="62"/>
        <v>85.65</v>
      </c>
      <c r="F210" s="34">
        <f t="shared" si="47"/>
        <v>921.9366</v>
      </c>
      <c r="G210" s="39">
        <f t="shared" si="58"/>
        <v>1.67</v>
      </c>
      <c r="H210" s="34">
        <f t="shared" si="48"/>
        <v>17.975879999999997</v>
      </c>
      <c r="I210" s="39">
        <f t="shared" si="59"/>
        <v>3.98</v>
      </c>
      <c r="J210" s="34">
        <f t="shared" si="63"/>
        <v>42.840719999999997</v>
      </c>
      <c r="K210" s="36">
        <f t="shared" si="49"/>
        <v>91.300000000000011</v>
      </c>
      <c r="L210" s="37">
        <f t="shared" si="64"/>
        <v>982.75320000000011</v>
      </c>
      <c r="M210" s="56">
        <f t="shared" si="68"/>
        <v>26</v>
      </c>
      <c r="N210" s="4" t="str">
        <f t="shared" si="65"/>
        <v>North</v>
      </c>
      <c r="O210" s="4" t="str">
        <f t="shared" si="65"/>
        <v>City / Creek</v>
      </c>
    </row>
    <row r="211" spans="2:16">
      <c r="B211" s="56" t="str">
        <f t="shared" si="66"/>
        <v>Tower 2</v>
      </c>
      <c r="C211" s="56">
        <f t="shared" si="67"/>
        <v>2607</v>
      </c>
      <c r="D211" s="4" t="str">
        <f t="shared" si="62"/>
        <v>2 BHK Premium-1</v>
      </c>
      <c r="E211" s="39">
        <f t="shared" si="62"/>
        <v>61.13</v>
      </c>
      <c r="F211" s="34">
        <f t="shared" si="47"/>
        <v>658.00332000000003</v>
      </c>
      <c r="G211" s="39">
        <f t="shared" si="58"/>
        <v>1.53</v>
      </c>
      <c r="H211" s="34">
        <f t="shared" si="48"/>
        <v>16.468920000000001</v>
      </c>
      <c r="I211" s="39">
        <f t="shared" si="59"/>
        <v>3.16</v>
      </c>
      <c r="J211" s="34">
        <f t="shared" si="63"/>
        <v>34.014240000000001</v>
      </c>
      <c r="K211" s="36">
        <f t="shared" si="49"/>
        <v>65.820000000000007</v>
      </c>
      <c r="L211" s="37">
        <f t="shared" si="64"/>
        <v>708.48648000000003</v>
      </c>
      <c r="M211" s="56">
        <f t="shared" si="68"/>
        <v>26</v>
      </c>
      <c r="N211" s="4" t="str">
        <f t="shared" si="65"/>
        <v>East</v>
      </c>
      <c r="O211" s="4" t="str">
        <f t="shared" si="65"/>
        <v>National park hill / Podium Garden</v>
      </c>
    </row>
    <row r="212" spans="2:16" ht="15.75" thickBot="1">
      <c r="B212" s="56" t="str">
        <f t="shared" si="66"/>
        <v>Tower 2</v>
      </c>
      <c r="C212" s="56">
        <f t="shared" si="67"/>
        <v>2608</v>
      </c>
      <c r="D212" s="4" t="str">
        <f t="shared" si="62"/>
        <v>2 BHK Premium-1</v>
      </c>
      <c r="E212" s="39">
        <f t="shared" si="62"/>
        <v>61.13</v>
      </c>
      <c r="F212" s="34">
        <f t="shared" si="47"/>
        <v>658.00332000000003</v>
      </c>
      <c r="G212" s="39">
        <f t="shared" si="58"/>
        <v>1.53</v>
      </c>
      <c r="H212" s="34">
        <f t="shared" si="48"/>
        <v>16.468920000000001</v>
      </c>
      <c r="I212" s="39">
        <f t="shared" si="59"/>
        <v>3.16</v>
      </c>
      <c r="J212" s="34">
        <f t="shared" si="63"/>
        <v>34.014240000000001</v>
      </c>
      <c r="K212" s="36">
        <f t="shared" si="49"/>
        <v>65.820000000000007</v>
      </c>
      <c r="L212" s="37">
        <f t="shared" si="64"/>
        <v>708.48648000000003</v>
      </c>
      <c r="M212" s="56">
        <f t="shared" si="68"/>
        <v>26</v>
      </c>
      <c r="N212" s="4" t="str">
        <f t="shared" si="65"/>
        <v>East</v>
      </c>
      <c r="O212" s="4" t="str">
        <f t="shared" si="65"/>
        <v>National park hill / Podium Garden</v>
      </c>
    </row>
    <row r="213" spans="2:16">
      <c r="B213" s="96" t="str">
        <f t="shared" si="66"/>
        <v>Tower 2</v>
      </c>
      <c r="C213" s="97">
        <f t="shared" si="67"/>
        <v>2701</v>
      </c>
      <c r="D213" s="67" t="str">
        <f>D205</f>
        <v>3 BHK Premium</v>
      </c>
      <c r="E213" s="111">
        <f t="shared" si="62"/>
        <v>78.3</v>
      </c>
      <c r="F213" s="100">
        <f t="shared" si="47"/>
        <v>842.82119999999986</v>
      </c>
      <c r="G213" s="111">
        <f t="shared" si="58"/>
        <v>1.64</v>
      </c>
      <c r="H213" s="100">
        <f t="shared" si="48"/>
        <v>17.652959999999997</v>
      </c>
      <c r="I213" s="111">
        <f t="shared" si="59"/>
        <v>3.74</v>
      </c>
      <c r="J213" s="100">
        <f t="shared" si="63"/>
        <v>40.257359999999998</v>
      </c>
      <c r="K213" s="101">
        <f t="shared" si="49"/>
        <v>83.679999999999993</v>
      </c>
      <c r="L213" s="102">
        <f t="shared" si="64"/>
        <v>900.73151999999982</v>
      </c>
      <c r="M213" s="97">
        <f t="shared" si="68"/>
        <v>27</v>
      </c>
      <c r="N213" s="67" t="str">
        <f t="shared" si="65"/>
        <v>South</v>
      </c>
      <c r="O213" s="67" t="str">
        <f t="shared" si="65"/>
        <v>Podium Garden /National park hill</v>
      </c>
      <c r="P213" s="68"/>
    </row>
    <row r="214" spans="2:16">
      <c r="B214" s="71" t="str">
        <f t="shared" si="66"/>
        <v>Tower 2</v>
      </c>
      <c r="C214" s="56">
        <f t="shared" si="67"/>
        <v>2702</v>
      </c>
      <c r="D214" s="4" t="str">
        <f t="shared" ref="D214:E229" si="69">D206</f>
        <v>3 BHK Premium</v>
      </c>
      <c r="E214" s="39">
        <f t="shared" si="69"/>
        <v>78.3</v>
      </c>
      <c r="F214" s="34">
        <f t="shared" si="47"/>
        <v>842.82119999999986</v>
      </c>
      <c r="G214" s="39">
        <f t="shared" si="58"/>
        <v>1.64</v>
      </c>
      <c r="H214" s="34">
        <f t="shared" si="48"/>
        <v>17.652959999999997</v>
      </c>
      <c r="I214" s="39">
        <f t="shared" si="59"/>
        <v>3.74</v>
      </c>
      <c r="J214" s="34">
        <f t="shared" si="63"/>
        <v>40.257359999999998</v>
      </c>
      <c r="K214" s="36">
        <f t="shared" si="49"/>
        <v>83.679999999999993</v>
      </c>
      <c r="L214" s="37">
        <f t="shared" si="64"/>
        <v>900.73151999999982</v>
      </c>
      <c r="M214" s="56">
        <f t="shared" si="68"/>
        <v>27</v>
      </c>
      <c r="N214" s="4" t="str">
        <f t="shared" si="65"/>
        <v>South</v>
      </c>
      <c r="O214" s="4" t="str">
        <f t="shared" si="65"/>
        <v>Podium Garden /National park hill</v>
      </c>
      <c r="P214" s="70"/>
    </row>
    <row r="215" spans="2:16">
      <c r="B215" s="71" t="str">
        <f t="shared" si="66"/>
        <v>Tower 2</v>
      </c>
      <c r="C215" s="56">
        <f t="shared" si="67"/>
        <v>2703</v>
      </c>
      <c r="D215" s="4" t="str">
        <f t="shared" si="69"/>
        <v>2 BHK Luxe-1</v>
      </c>
      <c r="E215" s="39">
        <f t="shared" si="69"/>
        <v>63.35</v>
      </c>
      <c r="F215" s="34">
        <f t="shared" ref="F215:F278" si="70">E215*10.764</f>
        <v>681.89940000000001</v>
      </c>
      <c r="G215" s="39">
        <f t="shared" si="58"/>
        <v>1.53</v>
      </c>
      <c r="H215" s="34">
        <f t="shared" ref="H215:H278" si="71">G215*10.764</f>
        <v>16.468920000000001</v>
      </c>
      <c r="I215" s="39">
        <f t="shared" si="59"/>
        <v>3.16</v>
      </c>
      <c r="J215" s="34">
        <f t="shared" si="63"/>
        <v>34.014240000000001</v>
      </c>
      <c r="K215" s="36">
        <f t="shared" ref="K215:K278" si="72">E215+G215+I215</f>
        <v>68.039999999999992</v>
      </c>
      <c r="L215" s="37">
        <f t="shared" si="64"/>
        <v>732.3825599999999</v>
      </c>
      <c r="M215" s="56">
        <f t="shared" si="68"/>
        <v>27</v>
      </c>
      <c r="N215" s="4" t="str">
        <f t="shared" si="65"/>
        <v>West</v>
      </c>
      <c r="O215" s="4" t="str">
        <f t="shared" si="65"/>
        <v>City / Creek</v>
      </c>
      <c r="P215" s="70"/>
    </row>
    <row r="216" spans="2:16">
      <c r="B216" s="71" t="str">
        <f t="shared" si="66"/>
        <v>Tower 2</v>
      </c>
      <c r="C216" s="56">
        <f t="shared" si="67"/>
        <v>2704</v>
      </c>
      <c r="D216" s="4" t="str">
        <f t="shared" si="69"/>
        <v>2 BHK Luxe-1</v>
      </c>
      <c r="E216" s="39">
        <f t="shared" si="69"/>
        <v>63.35</v>
      </c>
      <c r="F216" s="34">
        <f t="shared" si="70"/>
        <v>681.89940000000001</v>
      </c>
      <c r="G216" s="39">
        <f t="shared" si="58"/>
        <v>1.53</v>
      </c>
      <c r="H216" s="34">
        <f t="shared" si="71"/>
        <v>16.468920000000001</v>
      </c>
      <c r="I216" s="39">
        <f t="shared" si="59"/>
        <v>3.16</v>
      </c>
      <c r="J216" s="34">
        <f t="shared" si="63"/>
        <v>34.014240000000001</v>
      </c>
      <c r="K216" s="36">
        <f t="shared" si="72"/>
        <v>68.039999999999992</v>
      </c>
      <c r="L216" s="37">
        <f t="shared" si="64"/>
        <v>732.3825599999999</v>
      </c>
      <c r="M216" s="56">
        <f t="shared" si="68"/>
        <v>27</v>
      </c>
      <c r="N216" s="4" t="str">
        <f t="shared" si="65"/>
        <v>West</v>
      </c>
      <c r="O216" s="4" t="str">
        <f t="shared" si="65"/>
        <v>City / Creek</v>
      </c>
      <c r="P216" s="70"/>
    </row>
    <row r="217" spans="2:16">
      <c r="B217" s="71" t="str">
        <f t="shared" si="66"/>
        <v>Tower 2</v>
      </c>
      <c r="C217" s="56">
        <f t="shared" si="67"/>
        <v>2705</v>
      </c>
      <c r="D217" s="4" t="str">
        <f t="shared" si="69"/>
        <v>3 BHK Luxe</v>
      </c>
      <c r="E217" s="39">
        <f t="shared" si="69"/>
        <v>85.65</v>
      </c>
      <c r="F217" s="34">
        <f t="shared" si="70"/>
        <v>921.9366</v>
      </c>
      <c r="G217" s="39">
        <f t="shared" si="58"/>
        <v>1.67</v>
      </c>
      <c r="H217" s="34">
        <f t="shared" si="71"/>
        <v>17.975879999999997</v>
      </c>
      <c r="I217" s="39">
        <f t="shared" si="59"/>
        <v>3.98</v>
      </c>
      <c r="J217" s="34">
        <f t="shared" si="63"/>
        <v>42.840719999999997</v>
      </c>
      <c r="K217" s="36">
        <f t="shared" si="72"/>
        <v>91.300000000000011</v>
      </c>
      <c r="L217" s="37">
        <f t="shared" si="64"/>
        <v>982.75320000000011</v>
      </c>
      <c r="M217" s="56">
        <f t="shared" si="68"/>
        <v>27</v>
      </c>
      <c r="N217" s="4" t="str">
        <f t="shared" si="65"/>
        <v>North</v>
      </c>
      <c r="O217" s="4" t="str">
        <f t="shared" si="65"/>
        <v>City / Creek</v>
      </c>
      <c r="P217" s="70"/>
    </row>
    <row r="218" spans="2:16">
      <c r="B218" s="71" t="str">
        <f t="shared" si="66"/>
        <v>Tower 2</v>
      </c>
      <c r="C218" s="56">
        <f t="shared" si="67"/>
        <v>2706</v>
      </c>
      <c r="D218" s="4" t="str">
        <f t="shared" si="69"/>
        <v>3 BHK Luxe</v>
      </c>
      <c r="E218" s="39">
        <f t="shared" si="69"/>
        <v>85.65</v>
      </c>
      <c r="F218" s="34">
        <f t="shared" si="70"/>
        <v>921.9366</v>
      </c>
      <c r="G218" s="39">
        <f t="shared" si="58"/>
        <v>1.67</v>
      </c>
      <c r="H218" s="34">
        <f t="shared" si="71"/>
        <v>17.975879999999997</v>
      </c>
      <c r="I218" s="39">
        <f t="shared" si="59"/>
        <v>3.98</v>
      </c>
      <c r="J218" s="34">
        <f t="shared" si="63"/>
        <v>42.840719999999997</v>
      </c>
      <c r="K218" s="36">
        <f t="shared" si="72"/>
        <v>91.300000000000011</v>
      </c>
      <c r="L218" s="37">
        <f t="shared" si="64"/>
        <v>982.75320000000011</v>
      </c>
      <c r="M218" s="56">
        <f t="shared" si="68"/>
        <v>27</v>
      </c>
      <c r="N218" s="4" t="str">
        <f t="shared" si="65"/>
        <v>North</v>
      </c>
      <c r="O218" s="4" t="str">
        <f t="shared" si="65"/>
        <v>City / Creek</v>
      </c>
      <c r="P218" s="70"/>
    </row>
    <row r="219" spans="2:16">
      <c r="B219" s="71" t="str">
        <f t="shared" si="66"/>
        <v>Tower 2</v>
      </c>
      <c r="C219" s="56">
        <f t="shared" si="67"/>
        <v>2707</v>
      </c>
      <c r="D219" s="4" t="str">
        <f t="shared" si="69"/>
        <v>2 BHK Premium-1</v>
      </c>
      <c r="E219" s="39">
        <f t="shared" si="69"/>
        <v>61.13</v>
      </c>
      <c r="F219" s="34">
        <f t="shared" si="70"/>
        <v>658.00332000000003</v>
      </c>
      <c r="G219" s="39">
        <f t="shared" si="58"/>
        <v>1.53</v>
      </c>
      <c r="H219" s="34">
        <f t="shared" si="71"/>
        <v>16.468920000000001</v>
      </c>
      <c r="I219" s="39">
        <f t="shared" si="59"/>
        <v>3.16</v>
      </c>
      <c r="J219" s="34">
        <f t="shared" si="63"/>
        <v>34.014240000000001</v>
      </c>
      <c r="K219" s="36">
        <f t="shared" si="72"/>
        <v>65.820000000000007</v>
      </c>
      <c r="L219" s="37">
        <f t="shared" si="64"/>
        <v>708.48648000000003</v>
      </c>
      <c r="M219" s="56">
        <f t="shared" si="68"/>
        <v>27</v>
      </c>
      <c r="N219" s="4" t="str">
        <f t="shared" si="65"/>
        <v>East</v>
      </c>
      <c r="O219" s="4" t="str">
        <f t="shared" si="65"/>
        <v>National park hill / Podium Garden</v>
      </c>
      <c r="P219" s="70"/>
    </row>
    <row r="220" spans="2:16" ht="15.75" thickBot="1">
      <c r="B220" s="104" t="str">
        <f t="shared" si="66"/>
        <v>Tower 2</v>
      </c>
      <c r="C220" s="105">
        <f t="shared" si="67"/>
        <v>2708</v>
      </c>
      <c r="D220" s="75" t="str">
        <f t="shared" si="69"/>
        <v>2 BHK Premium-1</v>
      </c>
      <c r="E220" s="113">
        <f t="shared" si="69"/>
        <v>61.13</v>
      </c>
      <c r="F220" s="108">
        <f t="shared" si="70"/>
        <v>658.00332000000003</v>
      </c>
      <c r="G220" s="113">
        <f t="shared" si="58"/>
        <v>1.53</v>
      </c>
      <c r="H220" s="108">
        <f t="shared" si="71"/>
        <v>16.468920000000001</v>
      </c>
      <c r="I220" s="113">
        <f t="shared" si="59"/>
        <v>3.16</v>
      </c>
      <c r="J220" s="108">
        <f t="shared" si="63"/>
        <v>34.014240000000001</v>
      </c>
      <c r="K220" s="109">
        <f t="shared" si="72"/>
        <v>65.820000000000007</v>
      </c>
      <c r="L220" s="110">
        <f t="shared" si="64"/>
        <v>708.48648000000003</v>
      </c>
      <c r="M220" s="105">
        <f t="shared" si="68"/>
        <v>27</v>
      </c>
      <c r="N220" s="75" t="str">
        <f t="shared" si="65"/>
        <v>East</v>
      </c>
      <c r="O220" s="75" t="str">
        <f t="shared" si="65"/>
        <v>National park hill / Podium Garden</v>
      </c>
      <c r="P220" s="76"/>
    </row>
    <row r="221" spans="2:16">
      <c r="B221" s="56" t="str">
        <f t="shared" si="66"/>
        <v>Tower 2</v>
      </c>
      <c r="C221" s="56">
        <f t="shared" si="67"/>
        <v>2801</v>
      </c>
      <c r="D221" s="4" t="str">
        <f>D213</f>
        <v>3 BHK Premium</v>
      </c>
      <c r="E221" s="39">
        <f t="shared" si="69"/>
        <v>78.3</v>
      </c>
      <c r="F221" s="34">
        <f t="shared" si="70"/>
        <v>842.82119999999986</v>
      </c>
      <c r="G221" s="39">
        <f t="shared" si="58"/>
        <v>1.64</v>
      </c>
      <c r="H221" s="34">
        <f t="shared" si="71"/>
        <v>17.652959999999997</v>
      </c>
      <c r="I221" s="39">
        <f t="shared" si="59"/>
        <v>3.74</v>
      </c>
      <c r="J221" s="34">
        <f t="shared" si="63"/>
        <v>40.257359999999998</v>
      </c>
      <c r="K221" s="36">
        <f t="shared" si="72"/>
        <v>83.679999999999993</v>
      </c>
      <c r="L221" s="37">
        <f t="shared" si="64"/>
        <v>900.73151999999982</v>
      </c>
      <c r="M221" s="56">
        <f t="shared" si="68"/>
        <v>28</v>
      </c>
      <c r="N221" s="4" t="str">
        <f t="shared" ref="N221:O236" si="73">N213</f>
        <v>South</v>
      </c>
      <c r="O221" s="4" t="str">
        <f t="shared" si="73"/>
        <v>Podium Garden /National park hill</v>
      </c>
    </row>
    <row r="222" spans="2:16">
      <c r="B222" s="56" t="str">
        <f t="shared" si="66"/>
        <v>Tower 2</v>
      </c>
      <c r="C222" s="56">
        <f t="shared" si="67"/>
        <v>2802</v>
      </c>
      <c r="D222" s="4" t="str">
        <f t="shared" si="69"/>
        <v>3 BHK Premium</v>
      </c>
      <c r="E222" s="39">
        <f t="shared" si="69"/>
        <v>78.3</v>
      </c>
      <c r="F222" s="34">
        <f t="shared" si="70"/>
        <v>842.82119999999986</v>
      </c>
      <c r="G222" s="39">
        <f t="shared" si="58"/>
        <v>1.64</v>
      </c>
      <c r="H222" s="34">
        <f t="shared" si="71"/>
        <v>17.652959999999997</v>
      </c>
      <c r="I222" s="39">
        <f t="shared" si="59"/>
        <v>3.74</v>
      </c>
      <c r="J222" s="34">
        <f t="shared" si="63"/>
        <v>40.257359999999998</v>
      </c>
      <c r="K222" s="36">
        <f t="shared" si="72"/>
        <v>83.679999999999993</v>
      </c>
      <c r="L222" s="37">
        <f t="shared" si="64"/>
        <v>900.73151999999982</v>
      </c>
      <c r="M222" s="56">
        <f t="shared" si="68"/>
        <v>28</v>
      </c>
      <c r="N222" s="4" t="str">
        <f t="shared" si="73"/>
        <v>South</v>
      </c>
      <c r="O222" s="4" t="str">
        <f t="shared" si="73"/>
        <v>Podium Garden /National park hill</v>
      </c>
    </row>
    <row r="223" spans="2:16">
      <c r="B223" s="56" t="str">
        <f t="shared" si="66"/>
        <v>Tower 2</v>
      </c>
      <c r="C223" s="56">
        <f t="shared" si="67"/>
        <v>2803</v>
      </c>
      <c r="D223" s="4" t="str">
        <f t="shared" si="69"/>
        <v>2 BHK Luxe-1</v>
      </c>
      <c r="E223" s="39">
        <f t="shared" si="69"/>
        <v>63.35</v>
      </c>
      <c r="F223" s="34">
        <f t="shared" si="70"/>
        <v>681.89940000000001</v>
      </c>
      <c r="G223" s="39">
        <f t="shared" si="58"/>
        <v>1.53</v>
      </c>
      <c r="H223" s="34">
        <f t="shared" si="71"/>
        <v>16.468920000000001</v>
      </c>
      <c r="I223" s="39">
        <f t="shared" si="59"/>
        <v>3.16</v>
      </c>
      <c r="J223" s="34">
        <f t="shared" si="63"/>
        <v>34.014240000000001</v>
      </c>
      <c r="K223" s="36">
        <f t="shared" si="72"/>
        <v>68.039999999999992</v>
      </c>
      <c r="L223" s="37">
        <f t="shared" si="64"/>
        <v>732.3825599999999</v>
      </c>
      <c r="M223" s="56">
        <f t="shared" si="68"/>
        <v>28</v>
      </c>
      <c r="N223" s="4" t="str">
        <f t="shared" si="73"/>
        <v>West</v>
      </c>
      <c r="O223" s="4" t="str">
        <f t="shared" si="73"/>
        <v>City / Creek</v>
      </c>
    </row>
    <row r="224" spans="2:16">
      <c r="B224" s="56" t="str">
        <f t="shared" si="66"/>
        <v>Tower 2</v>
      </c>
      <c r="C224" s="56">
        <f t="shared" si="67"/>
        <v>2804</v>
      </c>
      <c r="D224" s="4" t="str">
        <f t="shared" si="69"/>
        <v>2 BHK Luxe-1</v>
      </c>
      <c r="E224" s="39">
        <f t="shared" si="69"/>
        <v>63.35</v>
      </c>
      <c r="F224" s="34">
        <f t="shared" si="70"/>
        <v>681.89940000000001</v>
      </c>
      <c r="G224" s="39">
        <f t="shared" si="58"/>
        <v>1.53</v>
      </c>
      <c r="H224" s="34">
        <f t="shared" si="71"/>
        <v>16.468920000000001</v>
      </c>
      <c r="I224" s="39">
        <f t="shared" si="59"/>
        <v>3.16</v>
      </c>
      <c r="J224" s="34">
        <f t="shared" si="63"/>
        <v>34.014240000000001</v>
      </c>
      <c r="K224" s="36">
        <f t="shared" si="72"/>
        <v>68.039999999999992</v>
      </c>
      <c r="L224" s="37">
        <f t="shared" si="64"/>
        <v>732.3825599999999</v>
      </c>
      <c r="M224" s="56">
        <f t="shared" si="68"/>
        <v>28</v>
      </c>
      <c r="N224" s="4" t="str">
        <f t="shared" si="73"/>
        <v>West</v>
      </c>
      <c r="O224" s="4" t="str">
        <f t="shared" si="73"/>
        <v>City / Creek</v>
      </c>
    </row>
    <row r="225" spans="2:16">
      <c r="B225" s="56" t="str">
        <f t="shared" si="66"/>
        <v>Tower 2</v>
      </c>
      <c r="C225" s="56">
        <f t="shared" si="67"/>
        <v>2805</v>
      </c>
      <c r="D225" s="4" t="str">
        <f t="shared" si="69"/>
        <v>3 BHK Luxe</v>
      </c>
      <c r="E225" s="39">
        <f t="shared" si="69"/>
        <v>85.65</v>
      </c>
      <c r="F225" s="34">
        <f t="shared" si="70"/>
        <v>921.9366</v>
      </c>
      <c r="G225" s="39">
        <f t="shared" si="58"/>
        <v>1.67</v>
      </c>
      <c r="H225" s="34">
        <f t="shared" si="71"/>
        <v>17.975879999999997</v>
      </c>
      <c r="I225" s="39">
        <f t="shared" si="59"/>
        <v>3.98</v>
      </c>
      <c r="J225" s="34">
        <f t="shared" si="63"/>
        <v>42.840719999999997</v>
      </c>
      <c r="K225" s="36">
        <f t="shared" si="72"/>
        <v>91.300000000000011</v>
      </c>
      <c r="L225" s="37">
        <f t="shared" si="64"/>
        <v>982.75320000000011</v>
      </c>
      <c r="M225" s="56">
        <f t="shared" si="68"/>
        <v>28</v>
      </c>
      <c r="N225" s="4" t="str">
        <f t="shared" si="73"/>
        <v>North</v>
      </c>
      <c r="O225" s="4" t="str">
        <f t="shared" si="73"/>
        <v>City / Creek</v>
      </c>
    </row>
    <row r="226" spans="2:16">
      <c r="B226" s="56" t="str">
        <f t="shared" si="66"/>
        <v>Tower 2</v>
      </c>
      <c r="C226" s="56">
        <f t="shared" si="67"/>
        <v>2806</v>
      </c>
      <c r="D226" s="4" t="str">
        <f t="shared" si="69"/>
        <v>3 BHK Luxe</v>
      </c>
      <c r="E226" s="39">
        <f t="shared" si="69"/>
        <v>85.65</v>
      </c>
      <c r="F226" s="34">
        <f t="shared" si="70"/>
        <v>921.9366</v>
      </c>
      <c r="G226" s="39">
        <f t="shared" si="58"/>
        <v>1.67</v>
      </c>
      <c r="H226" s="34">
        <f t="shared" si="71"/>
        <v>17.975879999999997</v>
      </c>
      <c r="I226" s="39">
        <f t="shared" si="59"/>
        <v>3.98</v>
      </c>
      <c r="J226" s="34">
        <f t="shared" si="63"/>
        <v>42.840719999999997</v>
      </c>
      <c r="K226" s="36">
        <f t="shared" si="72"/>
        <v>91.300000000000011</v>
      </c>
      <c r="L226" s="37">
        <f t="shared" si="64"/>
        <v>982.75320000000011</v>
      </c>
      <c r="M226" s="56">
        <f t="shared" si="68"/>
        <v>28</v>
      </c>
      <c r="N226" s="4" t="str">
        <f t="shared" si="73"/>
        <v>North</v>
      </c>
      <c r="O226" s="4" t="str">
        <f t="shared" si="73"/>
        <v>City / Creek</v>
      </c>
    </row>
    <row r="227" spans="2:16">
      <c r="B227" s="56" t="str">
        <f t="shared" si="66"/>
        <v>Tower 2</v>
      </c>
      <c r="C227" s="56">
        <f t="shared" si="67"/>
        <v>2807</v>
      </c>
      <c r="D227" s="4" t="str">
        <f t="shared" si="69"/>
        <v>2 BHK Premium-1</v>
      </c>
      <c r="E227" s="39">
        <f t="shared" si="69"/>
        <v>61.13</v>
      </c>
      <c r="F227" s="34">
        <f t="shared" si="70"/>
        <v>658.00332000000003</v>
      </c>
      <c r="G227" s="39">
        <f t="shared" si="58"/>
        <v>1.53</v>
      </c>
      <c r="H227" s="34">
        <f t="shared" si="71"/>
        <v>16.468920000000001</v>
      </c>
      <c r="I227" s="39">
        <f t="shared" si="59"/>
        <v>3.16</v>
      </c>
      <c r="J227" s="34">
        <f t="shared" si="63"/>
        <v>34.014240000000001</v>
      </c>
      <c r="K227" s="36">
        <f t="shared" si="72"/>
        <v>65.820000000000007</v>
      </c>
      <c r="L227" s="37">
        <f t="shared" si="64"/>
        <v>708.48648000000003</v>
      </c>
      <c r="M227" s="56">
        <f t="shared" si="68"/>
        <v>28</v>
      </c>
      <c r="N227" s="4" t="str">
        <f t="shared" si="73"/>
        <v>East</v>
      </c>
      <c r="O227" s="4" t="str">
        <f t="shared" si="73"/>
        <v>National park hill / Podium Garden</v>
      </c>
    </row>
    <row r="228" spans="2:16" ht="15.75" thickBot="1">
      <c r="B228" s="56" t="str">
        <f t="shared" si="66"/>
        <v>Tower 2</v>
      </c>
      <c r="C228" s="56">
        <f t="shared" si="67"/>
        <v>2808</v>
      </c>
      <c r="D228" s="4" t="str">
        <f t="shared" si="69"/>
        <v>2 BHK Premium-1</v>
      </c>
      <c r="E228" s="39">
        <f t="shared" si="69"/>
        <v>61.13</v>
      </c>
      <c r="F228" s="34">
        <f t="shared" si="70"/>
        <v>658.00332000000003</v>
      </c>
      <c r="G228" s="39">
        <f t="shared" si="58"/>
        <v>1.53</v>
      </c>
      <c r="H228" s="34">
        <f t="shared" si="71"/>
        <v>16.468920000000001</v>
      </c>
      <c r="I228" s="39">
        <f t="shared" si="59"/>
        <v>3.16</v>
      </c>
      <c r="J228" s="34">
        <f t="shared" si="63"/>
        <v>34.014240000000001</v>
      </c>
      <c r="K228" s="36">
        <f t="shared" si="72"/>
        <v>65.820000000000007</v>
      </c>
      <c r="L228" s="37">
        <f t="shared" si="64"/>
        <v>708.48648000000003</v>
      </c>
      <c r="M228" s="56">
        <f t="shared" si="68"/>
        <v>28</v>
      </c>
      <c r="N228" s="4" t="str">
        <f t="shared" si="73"/>
        <v>East</v>
      </c>
      <c r="O228" s="4" t="str">
        <f t="shared" si="73"/>
        <v>National park hill / Podium Garden</v>
      </c>
    </row>
    <row r="229" spans="2:16">
      <c r="B229" s="96" t="str">
        <f t="shared" si="66"/>
        <v>Tower 2</v>
      </c>
      <c r="C229" s="97">
        <f t="shared" si="67"/>
        <v>2901</v>
      </c>
      <c r="D229" s="67" t="str">
        <f>D221</f>
        <v>3 BHK Premium</v>
      </c>
      <c r="E229" s="111">
        <f t="shared" si="69"/>
        <v>78.3</v>
      </c>
      <c r="F229" s="100">
        <f t="shared" si="70"/>
        <v>842.82119999999986</v>
      </c>
      <c r="G229" s="111">
        <f t="shared" si="58"/>
        <v>1.64</v>
      </c>
      <c r="H229" s="100">
        <f t="shared" si="71"/>
        <v>17.652959999999997</v>
      </c>
      <c r="I229" s="111">
        <f t="shared" si="59"/>
        <v>3.74</v>
      </c>
      <c r="J229" s="100">
        <f t="shared" si="63"/>
        <v>40.257359999999998</v>
      </c>
      <c r="K229" s="101">
        <f t="shared" si="72"/>
        <v>83.679999999999993</v>
      </c>
      <c r="L229" s="102">
        <f t="shared" si="64"/>
        <v>900.73151999999982</v>
      </c>
      <c r="M229" s="97">
        <f t="shared" si="68"/>
        <v>29</v>
      </c>
      <c r="N229" s="67" t="str">
        <f t="shared" si="73"/>
        <v>South</v>
      </c>
      <c r="O229" s="67" t="str">
        <f t="shared" si="73"/>
        <v>Podium Garden /National park hill</v>
      </c>
      <c r="P229" s="68"/>
    </row>
    <row r="230" spans="2:16">
      <c r="B230" s="71" t="str">
        <f t="shared" si="66"/>
        <v>Tower 2</v>
      </c>
      <c r="C230" s="56">
        <f t="shared" si="67"/>
        <v>2902</v>
      </c>
      <c r="D230" s="4" t="str">
        <f t="shared" ref="D230:E232" si="74">D222</f>
        <v>3 BHK Premium</v>
      </c>
      <c r="E230" s="39">
        <f t="shared" si="74"/>
        <v>78.3</v>
      </c>
      <c r="F230" s="34">
        <f t="shared" si="70"/>
        <v>842.82119999999986</v>
      </c>
      <c r="G230" s="39">
        <f t="shared" si="58"/>
        <v>1.64</v>
      </c>
      <c r="H230" s="34">
        <f t="shared" si="71"/>
        <v>17.652959999999997</v>
      </c>
      <c r="I230" s="39">
        <f t="shared" si="59"/>
        <v>3.74</v>
      </c>
      <c r="J230" s="34">
        <f t="shared" si="63"/>
        <v>40.257359999999998</v>
      </c>
      <c r="K230" s="36">
        <f t="shared" si="72"/>
        <v>83.679999999999993</v>
      </c>
      <c r="L230" s="37">
        <f t="shared" si="64"/>
        <v>900.73151999999982</v>
      </c>
      <c r="M230" s="56">
        <f t="shared" si="68"/>
        <v>29</v>
      </c>
      <c r="N230" s="4" t="str">
        <f t="shared" si="73"/>
        <v>South</v>
      </c>
      <c r="O230" s="4" t="str">
        <f t="shared" si="73"/>
        <v>Podium Garden /National park hill</v>
      </c>
      <c r="P230" s="70"/>
    </row>
    <row r="231" spans="2:16">
      <c r="B231" s="71" t="str">
        <f t="shared" si="66"/>
        <v>Tower 2</v>
      </c>
      <c r="C231" s="56">
        <f t="shared" si="67"/>
        <v>2903</v>
      </c>
      <c r="D231" s="4" t="str">
        <f t="shared" si="74"/>
        <v>2 BHK Luxe-1</v>
      </c>
      <c r="E231" s="39">
        <f t="shared" si="74"/>
        <v>63.35</v>
      </c>
      <c r="F231" s="34">
        <f t="shared" si="70"/>
        <v>681.89940000000001</v>
      </c>
      <c r="G231" s="39">
        <f t="shared" si="58"/>
        <v>1.53</v>
      </c>
      <c r="H231" s="34">
        <f t="shared" si="71"/>
        <v>16.468920000000001</v>
      </c>
      <c r="I231" s="39">
        <f t="shared" si="59"/>
        <v>3.16</v>
      </c>
      <c r="J231" s="34">
        <f t="shared" si="63"/>
        <v>34.014240000000001</v>
      </c>
      <c r="K231" s="36">
        <f t="shared" si="72"/>
        <v>68.039999999999992</v>
      </c>
      <c r="L231" s="37">
        <f t="shared" si="64"/>
        <v>732.3825599999999</v>
      </c>
      <c r="M231" s="56">
        <f t="shared" si="68"/>
        <v>29</v>
      </c>
      <c r="N231" s="4" t="str">
        <f t="shared" si="73"/>
        <v>West</v>
      </c>
      <c r="O231" s="4" t="str">
        <f t="shared" si="73"/>
        <v>City / Creek</v>
      </c>
      <c r="P231" s="70"/>
    </row>
    <row r="232" spans="2:16">
      <c r="B232" s="71" t="str">
        <f t="shared" si="66"/>
        <v>Tower 2</v>
      </c>
      <c r="C232" s="56">
        <f t="shared" si="67"/>
        <v>2904</v>
      </c>
      <c r="D232" s="4" t="str">
        <f t="shared" si="74"/>
        <v>2 BHK Luxe-1</v>
      </c>
      <c r="E232" s="39">
        <f t="shared" si="74"/>
        <v>63.35</v>
      </c>
      <c r="F232" s="34">
        <f t="shared" si="70"/>
        <v>681.89940000000001</v>
      </c>
      <c r="G232" s="39">
        <f t="shared" si="58"/>
        <v>1.53</v>
      </c>
      <c r="H232" s="34">
        <f t="shared" si="71"/>
        <v>16.468920000000001</v>
      </c>
      <c r="I232" s="39">
        <f t="shared" si="59"/>
        <v>3.16</v>
      </c>
      <c r="J232" s="34">
        <f t="shared" si="63"/>
        <v>34.014240000000001</v>
      </c>
      <c r="K232" s="36">
        <f t="shared" si="72"/>
        <v>68.039999999999992</v>
      </c>
      <c r="L232" s="37">
        <f t="shared" si="64"/>
        <v>732.3825599999999</v>
      </c>
      <c r="M232" s="56">
        <f t="shared" si="68"/>
        <v>29</v>
      </c>
      <c r="N232" s="4" t="str">
        <f t="shared" si="73"/>
        <v>West</v>
      </c>
      <c r="O232" s="4" t="str">
        <f t="shared" si="73"/>
        <v>City / Creek</v>
      </c>
      <c r="P232" s="70"/>
    </row>
    <row r="233" spans="2:16">
      <c r="B233" s="112" t="str">
        <f t="shared" si="66"/>
        <v>Tower 2</v>
      </c>
      <c r="C233" s="77">
        <f t="shared" si="67"/>
        <v>2905</v>
      </c>
      <c r="D233" s="84" t="str">
        <f>D177</f>
        <v>REFUGE</v>
      </c>
      <c r="E233" s="83"/>
      <c r="F233" s="80"/>
      <c r="G233" s="79"/>
      <c r="H233" s="80"/>
      <c r="I233" s="81"/>
      <c r="J233" s="80"/>
      <c r="K233" s="82"/>
      <c r="L233" s="83"/>
      <c r="M233" s="77">
        <f t="shared" si="68"/>
        <v>29</v>
      </c>
      <c r="N233" s="84" t="str">
        <f t="shared" si="73"/>
        <v>North</v>
      </c>
      <c r="O233" s="84" t="str">
        <f t="shared" si="73"/>
        <v>City / Creek</v>
      </c>
      <c r="P233" s="70"/>
    </row>
    <row r="234" spans="2:16">
      <c r="B234" s="112" t="str">
        <f t="shared" si="66"/>
        <v>Tower 2</v>
      </c>
      <c r="C234" s="77">
        <f t="shared" si="67"/>
        <v>2906</v>
      </c>
      <c r="D234" s="84" t="str">
        <f>D233</f>
        <v>REFUGE</v>
      </c>
      <c r="E234" s="83"/>
      <c r="F234" s="80"/>
      <c r="G234" s="79"/>
      <c r="H234" s="80"/>
      <c r="I234" s="81"/>
      <c r="J234" s="80"/>
      <c r="K234" s="82"/>
      <c r="L234" s="83"/>
      <c r="M234" s="77">
        <f t="shared" si="68"/>
        <v>29</v>
      </c>
      <c r="N234" s="84" t="str">
        <f t="shared" si="73"/>
        <v>North</v>
      </c>
      <c r="O234" s="84" t="str">
        <f t="shared" si="73"/>
        <v>City / Creek</v>
      </c>
      <c r="P234" s="70"/>
    </row>
    <row r="235" spans="2:16">
      <c r="B235" s="71" t="str">
        <f t="shared" si="66"/>
        <v>Tower 2</v>
      </c>
      <c r="C235" s="56">
        <f t="shared" si="67"/>
        <v>2907</v>
      </c>
      <c r="D235" s="4" t="str">
        <f t="shared" ref="D235:E244" si="75">D227</f>
        <v>2 BHK Premium-1</v>
      </c>
      <c r="E235" s="39">
        <f t="shared" si="75"/>
        <v>61.13</v>
      </c>
      <c r="F235" s="34">
        <f t="shared" si="70"/>
        <v>658.00332000000003</v>
      </c>
      <c r="G235" s="39">
        <f t="shared" ref="G235:G240" si="76">G227</f>
        <v>1.53</v>
      </c>
      <c r="H235" s="34">
        <f t="shared" si="71"/>
        <v>16.468920000000001</v>
      </c>
      <c r="I235" s="39">
        <f t="shared" ref="I235:I240" si="77">I227</f>
        <v>3.16</v>
      </c>
      <c r="J235" s="34">
        <f t="shared" si="63"/>
        <v>34.014240000000001</v>
      </c>
      <c r="K235" s="36">
        <f t="shared" si="72"/>
        <v>65.820000000000007</v>
      </c>
      <c r="L235" s="37">
        <f t="shared" si="64"/>
        <v>708.48648000000003</v>
      </c>
      <c r="M235" s="56">
        <f t="shared" si="68"/>
        <v>29</v>
      </c>
      <c r="N235" s="4" t="str">
        <f t="shared" si="73"/>
        <v>East</v>
      </c>
      <c r="O235" s="4" t="str">
        <f t="shared" si="73"/>
        <v>National park hill / Podium Garden</v>
      </c>
      <c r="P235" s="70"/>
    </row>
    <row r="236" spans="2:16" ht="15.75" thickBot="1">
      <c r="B236" s="104" t="str">
        <f t="shared" si="66"/>
        <v>Tower 2</v>
      </c>
      <c r="C236" s="105">
        <f t="shared" si="67"/>
        <v>2908</v>
      </c>
      <c r="D236" s="75" t="str">
        <f t="shared" si="75"/>
        <v>2 BHK Premium-1</v>
      </c>
      <c r="E236" s="113">
        <f t="shared" si="75"/>
        <v>61.13</v>
      </c>
      <c r="F236" s="108">
        <f t="shared" si="70"/>
        <v>658.00332000000003</v>
      </c>
      <c r="G236" s="113">
        <f t="shared" si="76"/>
        <v>1.53</v>
      </c>
      <c r="H236" s="108">
        <f t="shared" si="71"/>
        <v>16.468920000000001</v>
      </c>
      <c r="I236" s="113">
        <f t="shared" si="77"/>
        <v>3.16</v>
      </c>
      <c r="J236" s="108">
        <f t="shared" si="63"/>
        <v>34.014240000000001</v>
      </c>
      <c r="K236" s="109">
        <f t="shared" si="72"/>
        <v>65.820000000000007</v>
      </c>
      <c r="L236" s="110">
        <f t="shared" si="64"/>
        <v>708.48648000000003</v>
      </c>
      <c r="M236" s="105">
        <f t="shared" si="68"/>
        <v>29</v>
      </c>
      <c r="N236" s="75" t="str">
        <f t="shared" si="73"/>
        <v>East</v>
      </c>
      <c r="O236" s="75" t="str">
        <f t="shared" si="73"/>
        <v>National park hill / Podium Garden</v>
      </c>
      <c r="P236" s="76"/>
    </row>
    <row r="237" spans="2:16">
      <c r="B237" s="56" t="str">
        <f t="shared" si="66"/>
        <v>Tower 2</v>
      </c>
      <c r="C237" s="56">
        <f t="shared" si="67"/>
        <v>3001</v>
      </c>
      <c r="D237" s="4" t="str">
        <f t="shared" si="75"/>
        <v>3 BHK Premium</v>
      </c>
      <c r="E237" s="39">
        <f t="shared" si="75"/>
        <v>78.3</v>
      </c>
      <c r="F237" s="34">
        <f t="shared" si="70"/>
        <v>842.82119999999986</v>
      </c>
      <c r="G237" s="39">
        <f t="shared" si="76"/>
        <v>1.64</v>
      </c>
      <c r="H237" s="34">
        <f t="shared" si="71"/>
        <v>17.652959999999997</v>
      </c>
      <c r="I237" s="39">
        <f t="shared" si="77"/>
        <v>3.74</v>
      </c>
      <c r="J237" s="34">
        <f t="shared" si="63"/>
        <v>40.257359999999998</v>
      </c>
      <c r="K237" s="36">
        <f t="shared" si="72"/>
        <v>83.679999999999993</v>
      </c>
      <c r="L237" s="37">
        <f t="shared" si="64"/>
        <v>900.73151999999982</v>
      </c>
      <c r="M237" s="56">
        <f t="shared" si="68"/>
        <v>30</v>
      </c>
      <c r="N237" s="4" t="str">
        <f t="shared" ref="N237:O252" si="78">N229</f>
        <v>South</v>
      </c>
      <c r="O237" s="4" t="str">
        <f t="shared" si="78"/>
        <v>Podium Garden /National park hill</v>
      </c>
    </row>
    <row r="238" spans="2:16">
      <c r="B238" s="56" t="str">
        <f t="shared" si="66"/>
        <v>Tower 2</v>
      </c>
      <c r="C238" s="56">
        <f t="shared" si="67"/>
        <v>3002</v>
      </c>
      <c r="D238" s="4" t="str">
        <f t="shared" si="75"/>
        <v>3 BHK Premium</v>
      </c>
      <c r="E238" s="39">
        <f t="shared" si="75"/>
        <v>78.3</v>
      </c>
      <c r="F238" s="34">
        <f t="shared" si="70"/>
        <v>842.82119999999986</v>
      </c>
      <c r="G238" s="39">
        <f t="shared" si="76"/>
        <v>1.64</v>
      </c>
      <c r="H238" s="34">
        <f t="shared" si="71"/>
        <v>17.652959999999997</v>
      </c>
      <c r="I238" s="39">
        <f t="shared" si="77"/>
        <v>3.74</v>
      </c>
      <c r="J238" s="34">
        <f t="shared" si="63"/>
        <v>40.257359999999998</v>
      </c>
      <c r="K238" s="36">
        <f t="shared" si="72"/>
        <v>83.679999999999993</v>
      </c>
      <c r="L238" s="37">
        <f t="shared" si="64"/>
        <v>900.73151999999982</v>
      </c>
      <c r="M238" s="56">
        <f t="shared" si="68"/>
        <v>30</v>
      </c>
      <c r="N238" s="4" t="str">
        <f t="shared" si="78"/>
        <v>South</v>
      </c>
      <c r="O238" s="4" t="str">
        <f t="shared" si="78"/>
        <v>Podium Garden /National park hill</v>
      </c>
    </row>
    <row r="239" spans="2:16">
      <c r="B239" s="56" t="str">
        <f t="shared" si="66"/>
        <v>Tower 2</v>
      </c>
      <c r="C239" s="56">
        <f t="shared" si="67"/>
        <v>3003</v>
      </c>
      <c r="D239" s="4" t="str">
        <f t="shared" si="75"/>
        <v>2 BHK Luxe-1</v>
      </c>
      <c r="E239" s="39">
        <f t="shared" si="75"/>
        <v>63.35</v>
      </c>
      <c r="F239" s="34">
        <f t="shared" si="70"/>
        <v>681.89940000000001</v>
      </c>
      <c r="G239" s="39">
        <f t="shared" si="76"/>
        <v>1.53</v>
      </c>
      <c r="H239" s="34">
        <f t="shared" si="71"/>
        <v>16.468920000000001</v>
      </c>
      <c r="I239" s="39">
        <f t="shared" si="77"/>
        <v>3.16</v>
      </c>
      <c r="J239" s="34">
        <f t="shared" si="63"/>
        <v>34.014240000000001</v>
      </c>
      <c r="K239" s="36">
        <f t="shared" si="72"/>
        <v>68.039999999999992</v>
      </c>
      <c r="L239" s="37">
        <f t="shared" si="64"/>
        <v>732.3825599999999</v>
      </c>
      <c r="M239" s="56">
        <f t="shared" si="68"/>
        <v>30</v>
      </c>
      <c r="N239" s="4" t="str">
        <f t="shared" si="78"/>
        <v>West</v>
      </c>
      <c r="O239" s="4" t="str">
        <f t="shared" si="78"/>
        <v>City / Creek</v>
      </c>
    </row>
    <row r="240" spans="2:16">
      <c r="B240" s="56" t="str">
        <f t="shared" si="66"/>
        <v>Tower 2</v>
      </c>
      <c r="C240" s="56">
        <f t="shared" si="67"/>
        <v>3004</v>
      </c>
      <c r="D240" s="4" t="str">
        <f t="shared" si="75"/>
        <v>2 BHK Luxe-1</v>
      </c>
      <c r="E240" s="39">
        <f t="shared" si="75"/>
        <v>63.35</v>
      </c>
      <c r="F240" s="34">
        <f t="shared" si="70"/>
        <v>681.89940000000001</v>
      </c>
      <c r="G240" s="39">
        <f t="shared" si="76"/>
        <v>1.53</v>
      </c>
      <c r="H240" s="34">
        <f t="shared" si="71"/>
        <v>16.468920000000001</v>
      </c>
      <c r="I240" s="39">
        <f t="shared" si="77"/>
        <v>3.16</v>
      </c>
      <c r="J240" s="34">
        <f t="shared" si="63"/>
        <v>34.014240000000001</v>
      </c>
      <c r="K240" s="36">
        <f t="shared" si="72"/>
        <v>68.039999999999992</v>
      </c>
      <c r="L240" s="37">
        <f t="shared" si="64"/>
        <v>732.3825599999999</v>
      </c>
      <c r="M240" s="56">
        <f t="shared" si="68"/>
        <v>30</v>
      </c>
      <c r="N240" s="4" t="str">
        <f t="shared" si="78"/>
        <v>West</v>
      </c>
      <c r="O240" s="4" t="str">
        <f t="shared" si="78"/>
        <v>City / Creek</v>
      </c>
    </row>
    <row r="241" spans="2:16">
      <c r="B241" s="56" t="str">
        <f t="shared" si="66"/>
        <v>Tower 2</v>
      </c>
      <c r="C241" s="56">
        <f t="shared" si="67"/>
        <v>3005</v>
      </c>
      <c r="D241" s="4" t="str">
        <f>D225</f>
        <v>3 BHK Luxe</v>
      </c>
      <c r="E241" s="39">
        <f>E225</f>
        <v>85.65</v>
      </c>
      <c r="F241" s="34">
        <f t="shared" si="70"/>
        <v>921.9366</v>
      </c>
      <c r="G241" s="39">
        <f>G225</f>
        <v>1.67</v>
      </c>
      <c r="H241" s="34">
        <f t="shared" si="71"/>
        <v>17.975879999999997</v>
      </c>
      <c r="I241" s="39">
        <f>I225</f>
        <v>3.98</v>
      </c>
      <c r="J241" s="34">
        <f t="shared" si="63"/>
        <v>42.840719999999997</v>
      </c>
      <c r="K241" s="36">
        <f t="shared" si="72"/>
        <v>91.300000000000011</v>
      </c>
      <c r="L241" s="37">
        <f t="shared" si="64"/>
        <v>982.75320000000011</v>
      </c>
      <c r="M241" s="56">
        <f t="shared" si="68"/>
        <v>30</v>
      </c>
      <c r="N241" s="4" t="str">
        <f t="shared" si="78"/>
        <v>North</v>
      </c>
      <c r="O241" s="4" t="str">
        <f t="shared" si="78"/>
        <v>City / Creek</v>
      </c>
    </row>
    <row r="242" spans="2:16">
      <c r="B242" s="56" t="str">
        <f t="shared" si="66"/>
        <v>Tower 2</v>
      </c>
      <c r="C242" s="56">
        <f t="shared" si="67"/>
        <v>3006</v>
      </c>
      <c r="D242" s="4" t="str">
        <f>D226</f>
        <v>3 BHK Luxe</v>
      </c>
      <c r="E242" s="39">
        <f>E226</f>
        <v>85.65</v>
      </c>
      <c r="F242" s="34">
        <f t="shared" si="70"/>
        <v>921.9366</v>
      </c>
      <c r="G242" s="39">
        <f>G226</f>
        <v>1.67</v>
      </c>
      <c r="H242" s="34">
        <f t="shared" si="71"/>
        <v>17.975879999999997</v>
      </c>
      <c r="I242" s="39">
        <f>I226</f>
        <v>3.98</v>
      </c>
      <c r="J242" s="34">
        <f t="shared" si="63"/>
        <v>42.840719999999997</v>
      </c>
      <c r="K242" s="36">
        <f t="shared" si="72"/>
        <v>91.300000000000011</v>
      </c>
      <c r="L242" s="37">
        <f t="shared" si="64"/>
        <v>982.75320000000011</v>
      </c>
      <c r="M242" s="56">
        <f t="shared" si="68"/>
        <v>30</v>
      </c>
      <c r="N242" s="4" t="str">
        <f t="shared" si="78"/>
        <v>North</v>
      </c>
      <c r="O242" s="4" t="str">
        <f t="shared" si="78"/>
        <v>City / Creek</v>
      </c>
    </row>
    <row r="243" spans="2:16">
      <c r="B243" s="56" t="str">
        <f t="shared" si="66"/>
        <v>Tower 2</v>
      </c>
      <c r="C243" s="56">
        <f t="shared" si="67"/>
        <v>3007</v>
      </c>
      <c r="D243" s="4" t="str">
        <f t="shared" si="75"/>
        <v>2 BHK Premium-1</v>
      </c>
      <c r="E243" s="39">
        <f>E235</f>
        <v>61.13</v>
      </c>
      <c r="F243" s="34">
        <f t="shared" si="70"/>
        <v>658.00332000000003</v>
      </c>
      <c r="G243" s="39">
        <f t="shared" ref="G243:G288" si="79">G235</f>
        <v>1.53</v>
      </c>
      <c r="H243" s="34">
        <f t="shared" si="71"/>
        <v>16.468920000000001</v>
      </c>
      <c r="I243" s="39">
        <f t="shared" ref="I243:I288" si="80">I235</f>
        <v>3.16</v>
      </c>
      <c r="J243" s="34">
        <f t="shared" si="63"/>
        <v>34.014240000000001</v>
      </c>
      <c r="K243" s="36">
        <f t="shared" si="72"/>
        <v>65.820000000000007</v>
      </c>
      <c r="L243" s="37">
        <f t="shared" si="64"/>
        <v>708.48648000000003</v>
      </c>
      <c r="M243" s="56">
        <f t="shared" si="68"/>
        <v>30</v>
      </c>
      <c r="N243" s="4" t="str">
        <f t="shared" si="78"/>
        <v>East</v>
      </c>
      <c r="O243" s="4" t="str">
        <f t="shared" si="78"/>
        <v>National park hill / Podium Garden</v>
      </c>
    </row>
    <row r="244" spans="2:16" ht="15.75" thickBot="1">
      <c r="B244" s="56" t="str">
        <f t="shared" si="66"/>
        <v>Tower 2</v>
      </c>
      <c r="C244" s="56">
        <f t="shared" si="67"/>
        <v>3008</v>
      </c>
      <c r="D244" s="4" t="str">
        <f t="shared" si="75"/>
        <v>2 BHK Premium-1</v>
      </c>
      <c r="E244" s="39">
        <f>E236</f>
        <v>61.13</v>
      </c>
      <c r="F244" s="34">
        <f t="shared" si="70"/>
        <v>658.00332000000003</v>
      </c>
      <c r="G244" s="39">
        <f t="shared" si="79"/>
        <v>1.53</v>
      </c>
      <c r="H244" s="34">
        <f t="shared" si="71"/>
        <v>16.468920000000001</v>
      </c>
      <c r="I244" s="39">
        <f t="shared" si="80"/>
        <v>3.16</v>
      </c>
      <c r="J244" s="34">
        <f t="shared" si="63"/>
        <v>34.014240000000001</v>
      </c>
      <c r="K244" s="36">
        <f t="shared" si="72"/>
        <v>65.820000000000007</v>
      </c>
      <c r="L244" s="37">
        <f t="shared" si="64"/>
        <v>708.48648000000003</v>
      </c>
      <c r="M244" s="56">
        <f t="shared" si="68"/>
        <v>30</v>
      </c>
      <c r="N244" s="4" t="str">
        <f t="shared" si="78"/>
        <v>East</v>
      </c>
      <c r="O244" s="4" t="str">
        <f t="shared" si="78"/>
        <v>National park hill / Podium Garden</v>
      </c>
    </row>
    <row r="245" spans="2:16">
      <c r="B245" s="96" t="str">
        <f t="shared" si="66"/>
        <v>Tower 2</v>
      </c>
      <c r="C245" s="97">
        <f t="shared" si="67"/>
        <v>3101</v>
      </c>
      <c r="D245" s="67" t="str">
        <f>D237</f>
        <v>3 BHK Premium</v>
      </c>
      <c r="E245" s="111">
        <f>E237</f>
        <v>78.3</v>
      </c>
      <c r="F245" s="100">
        <f t="shared" si="70"/>
        <v>842.82119999999986</v>
      </c>
      <c r="G245" s="111">
        <f t="shared" si="79"/>
        <v>1.64</v>
      </c>
      <c r="H245" s="100">
        <f t="shared" si="71"/>
        <v>17.652959999999997</v>
      </c>
      <c r="I245" s="111">
        <f t="shared" si="80"/>
        <v>3.74</v>
      </c>
      <c r="J245" s="100">
        <f t="shared" si="63"/>
        <v>40.257359999999998</v>
      </c>
      <c r="K245" s="101">
        <f t="shared" si="72"/>
        <v>83.679999999999993</v>
      </c>
      <c r="L245" s="102">
        <f t="shared" si="64"/>
        <v>900.73151999999982</v>
      </c>
      <c r="M245" s="97">
        <f t="shared" si="68"/>
        <v>31</v>
      </c>
      <c r="N245" s="67" t="str">
        <f t="shared" si="78"/>
        <v>South</v>
      </c>
      <c r="O245" s="67" t="str">
        <f t="shared" si="78"/>
        <v>Podium Garden /National park hill</v>
      </c>
      <c r="P245" s="68"/>
    </row>
    <row r="246" spans="2:16">
      <c r="B246" s="71" t="str">
        <f t="shared" si="66"/>
        <v>Tower 2</v>
      </c>
      <c r="C246" s="56">
        <f t="shared" si="67"/>
        <v>3102</v>
      </c>
      <c r="D246" s="4" t="str">
        <f t="shared" ref="D246:E252" si="81">D238</f>
        <v>3 BHK Premium</v>
      </c>
      <c r="E246" s="39">
        <f t="shared" si="81"/>
        <v>78.3</v>
      </c>
      <c r="F246" s="34">
        <f t="shared" si="70"/>
        <v>842.82119999999986</v>
      </c>
      <c r="G246" s="39">
        <f t="shared" si="79"/>
        <v>1.64</v>
      </c>
      <c r="H246" s="34">
        <f t="shared" si="71"/>
        <v>17.652959999999997</v>
      </c>
      <c r="I246" s="39">
        <f t="shared" si="80"/>
        <v>3.74</v>
      </c>
      <c r="J246" s="34">
        <f t="shared" si="63"/>
        <v>40.257359999999998</v>
      </c>
      <c r="K246" s="36">
        <f t="shared" si="72"/>
        <v>83.679999999999993</v>
      </c>
      <c r="L246" s="37">
        <f t="shared" si="64"/>
        <v>900.73151999999982</v>
      </c>
      <c r="M246" s="56">
        <f t="shared" si="68"/>
        <v>31</v>
      </c>
      <c r="N246" s="4" t="str">
        <f t="shared" si="78"/>
        <v>South</v>
      </c>
      <c r="O246" s="4" t="str">
        <f t="shared" si="78"/>
        <v>Podium Garden /National park hill</v>
      </c>
      <c r="P246" s="70"/>
    </row>
    <row r="247" spans="2:16">
      <c r="B247" s="71" t="str">
        <f t="shared" si="66"/>
        <v>Tower 2</v>
      </c>
      <c r="C247" s="56">
        <f t="shared" si="67"/>
        <v>3103</v>
      </c>
      <c r="D247" s="4" t="str">
        <f t="shared" si="81"/>
        <v>2 BHK Luxe-1</v>
      </c>
      <c r="E247" s="39">
        <f t="shared" si="81"/>
        <v>63.35</v>
      </c>
      <c r="F247" s="34">
        <f t="shared" si="70"/>
        <v>681.89940000000001</v>
      </c>
      <c r="G247" s="39">
        <f t="shared" si="79"/>
        <v>1.53</v>
      </c>
      <c r="H247" s="34">
        <f t="shared" si="71"/>
        <v>16.468920000000001</v>
      </c>
      <c r="I247" s="39">
        <f t="shared" si="80"/>
        <v>3.16</v>
      </c>
      <c r="J247" s="34">
        <f t="shared" si="63"/>
        <v>34.014240000000001</v>
      </c>
      <c r="K247" s="36">
        <f t="shared" si="72"/>
        <v>68.039999999999992</v>
      </c>
      <c r="L247" s="37">
        <f t="shared" si="64"/>
        <v>732.3825599999999</v>
      </c>
      <c r="M247" s="56">
        <f t="shared" si="68"/>
        <v>31</v>
      </c>
      <c r="N247" s="4" t="str">
        <f t="shared" si="78"/>
        <v>West</v>
      </c>
      <c r="O247" s="4" t="str">
        <f t="shared" si="78"/>
        <v>City / Creek</v>
      </c>
      <c r="P247" s="70"/>
    </row>
    <row r="248" spans="2:16">
      <c r="B248" s="71" t="str">
        <f t="shared" si="66"/>
        <v>Tower 2</v>
      </c>
      <c r="C248" s="56">
        <f t="shared" si="67"/>
        <v>3104</v>
      </c>
      <c r="D248" s="4" t="str">
        <f t="shared" si="81"/>
        <v>2 BHK Luxe-1</v>
      </c>
      <c r="E248" s="39">
        <f t="shared" si="81"/>
        <v>63.35</v>
      </c>
      <c r="F248" s="34">
        <f t="shared" si="70"/>
        <v>681.89940000000001</v>
      </c>
      <c r="G248" s="39">
        <f t="shared" si="79"/>
        <v>1.53</v>
      </c>
      <c r="H248" s="34">
        <f t="shared" si="71"/>
        <v>16.468920000000001</v>
      </c>
      <c r="I248" s="39">
        <f t="shared" si="80"/>
        <v>3.16</v>
      </c>
      <c r="J248" s="34">
        <f t="shared" si="63"/>
        <v>34.014240000000001</v>
      </c>
      <c r="K248" s="36">
        <f t="shared" si="72"/>
        <v>68.039999999999992</v>
      </c>
      <c r="L248" s="37">
        <f t="shared" si="64"/>
        <v>732.3825599999999</v>
      </c>
      <c r="M248" s="56">
        <f t="shared" si="68"/>
        <v>31</v>
      </c>
      <c r="N248" s="4" t="str">
        <f t="shared" si="78"/>
        <v>West</v>
      </c>
      <c r="O248" s="4" t="str">
        <f t="shared" si="78"/>
        <v>City / Creek</v>
      </c>
      <c r="P248" s="70"/>
    </row>
    <row r="249" spans="2:16">
      <c r="B249" s="71" t="str">
        <f t="shared" si="66"/>
        <v>Tower 2</v>
      </c>
      <c r="C249" s="56">
        <f t="shared" si="67"/>
        <v>3105</v>
      </c>
      <c r="D249" s="4" t="str">
        <f t="shared" si="81"/>
        <v>3 BHK Luxe</v>
      </c>
      <c r="E249" s="39">
        <f t="shared" si="81"/>
        <v>85.65</v>
      </c>
      <c r="F249" s="34">
        <f t="shared" si="70"/>
        <v>921.9366</v>
      </c>
      <c r="G249" s="39">
        <f t="shared" si="79"/>
        <v>1.67</v>
      </c>
      <c r="H249" s="34">
        <f t="shared" si="71"/>
        <v>17.975879999999997</v>
      </c>
      <c r="I249" s="39">
        <f t="shared" si="80"/>
        <v>3.98</v>
      </c>
      <c r="J249" s="34">
        <f t="shared" si="63"/>
        <v>42.840719999999997</v>
      </c>
      <c r="K249" s="36">
        <f t="shared" si="72"/>
        <v>91.300000000000011</v>
      </c>
      <c r="L249" s="37">
        <f t="shared" si="64"/>
        <v>982.75320000000011</v>
      </c>
      <c r="M249" s="56">
        <f t="shared" si="68"/>
        <v>31</v>
      </c>
      <c r="N249" s="4" t="str">
        <f t="shared" si="78"/>
        <v>North</v>
      </c>
      <c r="O249" s="4" t="str">
        <f t="shared" si="78"/>
        <v>City / Creek</v>
      </c>
      <c r="P249" s="70"/>
    </row>
    <row r="250" spans="2:16">
      <c r="B250" s="71" t="str">
        <f t="shared" si="66"/>
        <v>Tower 2</v>
      </c>
      <c r="C250" s="56">
        <f t="shared" si="67"/>
        <v>3106</v>
      </c>
      <c r="D250" s="4" t="str">
        <f t="shared" si="81"/>
        <v>3 BHK Luxe</v>
      </c>
      <c r="E250" s="39">
        <f t="shared" si="81"/>
        <v>85.65</v>
      </c>
      <c r="F250" s="34">
        <f t="shared" si="70"/>
        <v>921.9366</v>
      </c>
      <c r="G250" s="39">
        <f t="shared" si="79"/>
        <v>1.67</v>
      </c>
      <c r="H250" s="34">
        <f t="shared" si="71"/>
        <v>17.975879999999997</v>
      </c>
      <c r="I250" s="39">
        <f t="shared" si="80"/>
        <v>3.98</v>
      </c>
      <c r="J250" s="34">
        <f t="shared" si="63"/>
        <v>42.840719999999997</v>
      </c>
      <c r="K250" s="36">
        <f t="shared" si="72"/>
        <v>91.300000000000011</v>
      </c>
      <c r="L250" s="37">
        <f t="shared" si="64"/>
        <v>982.75320000000011</v>
      </c>
      <c r="M250" s="56">
        <f t="shared" si="68"/>
        <v>31</v>
      </c>
      <c r="N250" s="4" t="str">
        <f t="shared" si="78"/>
        <v>North</v>
      </c>
      <c r="O250" s="4" t="str">
        <f t="shared" si="78"/>
        <v>City / Creek</v>
      </c>
      <c r="P250" s="70"/>
    </row>
    <row r="251" spans="2:16">
      <c r="B251" s="71" t="str">
        <f t="shared" si="66"/>
        <v>Tower 2</v>
      </c>
      <c r="C251" s="56">
        <f t="shared" si="67"/>
        <v>3107</v>
      </c>
      <c r="D251" s="4" t="str">
        <f t="shared" si="81"/>
        <v>2 BHK Premium-1</v>
      </c>
      <c r="E251" s="39">
        <f t="shared" si="81"/>
        <v>61.13</v>
      </c>
      <c r="F251" s="34">
        <f t="shared" si="70"/>
        <v>658.00332000000003</v>
      </c>
      <c r="G251" s="39">
        <f t="shared" si="79"/>
        <v>1.53</v>
      </c>
      <c r="H251" s="34">
        <f t="shared" si="71"/>
        <v>16.468920000000001</v>
      </c>
      <c r="I251" s="39">
        <f t="shared" si="80"/>
        <v>3.16</v>
      </c>
      <c r="J251" s="34">
        <f t="shared" si="63"/>
        <v>34.014240000000001</v>
      </c>
      <c r="K251" s="36">
        <f t="shared" si="72"/>
        <v>65.820000000000007</v>
      </c>
      <c r="L251" s="37">
        <f t="shared" si="64"/>
        <v>708.48648000000003</v>
      </c>
      <c r="M251" s="56">
        <f t="shared" si="68"/>
        <v>31</v>
      </c>
      <c r="N251" s="4" t="str">
        <f t="shared" si="78"/>
        <v>East</v>
      </c>
      <c r="O251" s="4" t="str">
        <f t="shared" si="78"/>
        <v>National park hill / Podium Garden</v>
      </c>
      <c r="P251" s="70"/>
    </row>
    <row r="252" spans="2:16" ht="15.75" thickBot="1">
      <c r="B252" s="104" t="str">
        <f t="shared" si="66"/>
        <v>Tower 2</v>
      </c>
      <c r="C252" s="105">
        <f t="shared" si="67"/>
        <v>3108</v>
      </c>
      <c r="D252" s="75" t="str">
        <f t="shared" si="81"/>
        <v>2 BHK Premium-1</v>
      </c>
      <c r="E252" s="113">
        <f t="shared" si="81"/>
        <v>61.13</v>
      </c>
      <c r="F252" s="108">
        <f t="shared" si="70"/>
        <v>658.00332000000003</v>
      </c>
      <c r="G252" s="113">
        <f t="shared" si="79"/>
        <v>1.53</v>
      </c>
      <c r="H252" s="108">
        <f t="shared" si="71"/>
        <v>16.468920000000001</v>
      </c>
      <c r="I252" s="113">
        <f t="shared" si="80"/>
        <v>3.16</v>
      </c>
      <c r="J252" s="108">
        <f t="shared" si="63"/>
        <v>34.014240000000001</v>
      </c>
      <c r="K252" s="109">
        <f t="shared" si="72"/>
        <v>65.820000000000007</v>
      </c>
      <c r="L252" s="110">
        <f t="shared" si="64"/>
        <v>708.48648000000003</v>
      </c>
      <c r="M252" s="105">
        <f t="shared" si="68"/>
        <v>31</v>
      </c>
      <c r="N252" s="75" t="str">
        <f t="shared" si="78"/>
        <v>East</v>
      </c>
      <c r="O252" s="75" t="str">
        <f t="shared" si="78"/>
        <v>National park hill / Podium Garden</v>
      </c>
      <c r="P252" s="76"/>
    </row>
    <row r="253" spans="2:16">
      <c r="B253" s="56" t="str">
        <f t="shared" si="66"/>
        <v>Tower 2</v>
      </c>
      <c r="C253" s="56">
        <f t="shared" si="67"/>
        <v>3201</v>
      </c>
      <c r="D253" s="4" t="str">
        <f>D245</f>
        <v>3 BHK Premium</v>
      </c>
      <c r="E253" s="39">
        <f>E245</f>
        <v>78.3</v>
      </c>
      <c r="F253" s="34">
        <f t="shared" si="70"/>
        <v>842.82119999999986</v>
      </c>
      <c r="G253" s="39">
        <f t="shared" si="79"/>
        <v>1.64</v>
      </c>
      <c r="H253" s="34">
        <f t="shared" si="71"/>
        <v>17.652959999999997</v>
      </c>
      <c r="I253" s="39">
        <f t="shared" si="80"/>
        <v>3.74</v>
      </c>
      <c r="J253" s="34">
        <f t="shared" si="63"/>
        <v>40.257359999999998</v>
      </c>
      <c r="K253" s="36">
        <f t="shared" si="72"/>
        <v>83.679999999999993</v>
      </c>
      <c r="L253" s="37">
        <f t="shared" si="64"/>
        <v>900.73151999999982</v>
      </c>
      <c r="M253" s="56">
        <f t="shared" si="68"/>
        <v>32</v>
      </c>
      <c r="N253" s="4" t="str">
        <f t="shared" ref="N253:O268" si="82">N245</f>
        <v>South</v>
      </c>
      <c r="O253" s="4" t="str">
        <f t="shared" si="82"/>
        <v>Podium Garden /National park hill</v>
      </c>
    </row>
    <row r="254" spans="2:16">
      <c r="B254" s="56" t="str">
        <f t="shared" si="66"/>
        <v>Tower 2</v>
      </c>
      <c r="C254" s="56">
        <f t="shared" si="67"/>
        <v>3202</v>
      </c>
      <c r="D254" s="4" t="str">
        <f t="shared" ref="D254:E269" si="83">D246</f>
        <v>3 BHK Premium</v>
      </c>
      <c r="E254" s="39">
        <f t="shared" si="83"/>
        <v>78.3</v>
      </c>
      <c r="F254" s="34">
        <f t="shared" si="70"/>
        <v>842.82119999999986</v>
      </c>
      <c r="G254" s="39">
        <f t="shared" si="79"/>
        <v>1.64</v>
      </c>
      <c r="H254" s="34">
        <f t="shared" si="71"/>
        <v>17.652959999999997</v>
      </c>
      <c r="I254" s="39">
        <f t="shared" si="80"/>
        <v>3.74</v>
      </c>
      <c r="J254" s="34">
        <f t="shared" si="63"/>
        <v>40.257359999999998</v>
      </c>
      <c r="K254" s="36">
        <f t="shared" si="72"/>
        <v>83.679999999999993</v>
      </c>
      <c r="L254" s="37">
        <f t="shared" si="64"/>
        <v>900.73151999999982</v>
      </c>
      <c r="M254" s="56">
        <f t="shared" si="68"/>
        <v>32</v>
      </c>
      <c r="N254" s="4" t="str">
        <f t="shared" si="82"/>
        <v>South</v>
      </c>
      <c r="O254" s="4" t="str">
        <f t="shared" si="82"/>
        <v>Podium Garden /National park hill</v>
      </c>
    </row>
    <row r="255" spans="2:16">
      <c r="B255" s="56" t="str">
        <f t="shared" si="66"/>
        <v>Tower 2</v>
      </c>
      <c r="C255" s="56">
        <f t="shared" si="67"/>
        <v>3203</v>
      </c>
      <c r="D255" s="4" t="str">
        <f t="shared" si="83"/>
        <v>2 BHK Luxe-1</v>
      </c>
      <c r="E255" s="39">
        <f t="shared" si="83"/>
        <v>63.35</v>
      </c>
      <c r="F255" s="34">
        <f t="shared" si="70"/>
        <v>681.89940000000001</v>
      </c>
      <c r="G255" s="39">
        <f t="shared" si="79"/>
        <v>1.53</v>
      </c>
      <c r="H255" s="34">
        <f t="shared" si="71"/>
        <v>16.468920000000001</v>
      </c>
      <c r="I255" s="39">
        <f t="shared" si="80"/>
        <v>3.16</v>
      </c>
      <c r="J255" s="34">
        <f t="shared" si="63"/>
        <v>34.014240000000001</v>
      </c>
      <c r="K255" s="36">
        <f t="shared" si="72"/>
        <v>68.039999999999992</v>
      </c>
      <c r="L255" s="37">
        <f t="shared" si="64"/>
        <v>732.3825599999999</v>
      </c>
      <c r="M255" s="56">
        <f t="shared" si="68"/>
        <v>32</v>
      </c>
      <c r="N255" s="4" t="str">
        <f t="shared" si="82"/>
        <v>West</v>
      </c>
      <c r="O255" s="4" t="str">
        <f t="shared" si="82"/>
        <v>City / Creek</v>
      </c>
    </row>
    <row r="256" spans="2:16">
      <c r="B256" s="56" t="str">
        <f t="shared" si="66"/>
        <v>Tower 2</v>
      </c>
      <c r="C256" s="56">
        <f t="shared" si="67"/>
        <v>3204</v>
      </c>
      <c r="D256" s="4" t="str">
        <f t="shared" si="83"/>
        <v>2 BHK Luxe-1</v>
      </c>
      <c r="E256" s="39">
        <f t="shared" si="83"/>
        <v>63.35</v>
      </c>
      <c r="F256" s="34">
        <f t="shared" si="70"/>
        <v>681.89940000000001</v>
      </c>
      <c r="G256" s="39">
        <f t="shared" si="79"/>
        <v>1.53</v>
      </c>
      <c r="H256" s="34">
        <f t="shared" si="71"/>
        <v>16.468920000000001</v>
      </c>
      <c r="I256" s="39">
        <f t="shared" si="80"/>
        <v>3.16</v>
      </c>
      <c r="J256" s="34">
        <f t="shared" si="63"/>
        <v>34.014240000000001</v>
      </c>
      <c r="K256" s="36">
        <f t="shared" si="72"/>
        <v>68.039999999999992</v>
      </c>
      <c r="L256" s="37">
        <f t="shared" si="64"/>
        <v>732.3825599999999</v>
      </c>
      <c r="M256" s="56">
        <f t="shared" si="68"/>
        <v>32</v>
      </c>
      <c r="N256" s="4" t="str">
        <f t="shared" si="82"/>
        <v>West</v>
      </c>
      <c r="O256" s="4" t="str">
        <f t="shared" si="82"/>
        <v>City / Creek</v>
      </c>
    </row>
    <row r="257" spans="2:16">
      <c r="B257" s="56" t="str">
        <f t="shared" si="66"/>
        <v>Tower 2</v>
      </c>
      <c r="C257" s="56">
        <f t="shared" si="67"/>
        <v>3205</v>
      </c>
      <c r="D257" s="4" t="str">
        <f t="shared" si="83"/>
        <v>3 BHK Luxe</v>
      </c>
      <c r="E257" s="39">
        <f t="shared" si="83"/>
        <v>85.65</v>
      </c>
      <c r="F257" s="34">
        <f t="shared" si="70"/>
        <v>921.9366</v>
      </c>
      <c r="G257" s="39">
        <f t="shared" si="79"/>
        <v>1.67</v>
      </c>
      <c r="H257" s="34">
        <f t="shared" si="71"/>
        <v>17.975879999999997</v>
      </c>
      <c r="I257" s="39">
        <f t="shared" si="80"/>
        <v>3.98</v>
      </c>
      <c r="J257" s="34">
        <f t="shared" si="63"/>
        <v>42.840719999999997</v>
      </c>
      <c r="K257" s="36">
        <f t="shared" si="72"/>
        <v>91.300000000000011</v>
      </c>
      <c r="L257" s="37">
        <f t="shared" si="64"/>
        <v>982.75320000000011</v>
      </c>
      <c r="M257" s="56">
        <f t="shared" si="68"/>
        <v>32</v>
      </c>
      <c r="N257" s="4" t="str">
        <f t="shared" si="82"/>
        <v>North</v>
      </c>
      <c r="O257" s="4" t="str">
        <f t="shared" si="82"/>
        <v>City / Creek</v>
      </c>
    </row>
    <row r="258" spans="2:16">
      <c r="B258" s="56" t="str">
        <f t="shared" si="66"/>
        <v>Tower 2</v>
      </c>
      <c r="C258" s="56">
        <f t="shared" si="67"/>
        <v>3206</v>
      </c>
      <c r="D258" s="4" t="str">
        <f t="shared" si="83"/>
        <v>3 BHK Luxe</v>
      </c>
      <c r="E258" s="39">
        <f t="shared" si="83"/>
        <v>85.65</v>
      </c>
      <c r="F258" s="34">
        <f t="shared" si="70"/>
        <v>921.9366</v>
      </c>
      <c r="G258" s="39">
        <f t="shared" si="79"/>
        <v>1.67</v>
      </c>
      <c r="H258" s="34">
        <f t="shared" si="71"/>
        <v>17.975879999999997</v>
      </c>
      <c r="I258" s="39">
        <f t="shared" si="80"/>
        <v>3.98</v>
      </c>
      <c r="J258" s="34">
        <f t="shared" si="63"/>
        <v>42.840719999999997</v>
      </c>
      <c r="K258" s="36">
        <f t="shared" si="72"/>
        <v>91.300000000000011</v>
      </c>
      <c r="L258" s="37">
        <f t="shared" si="64"/>
        <v>982.75320000000011</v>
      </c>
      <c r="M258" s="56">
        <f t="shared" si="68"/>
        <v>32</v>
      </c>
      <c r="N258" s="4" t="str">
        <f t="shared" si="82"/>
        <v>North</v>
      </c>
      <c r="O258" s="4" t="str">
        <f t="shared" si="82"/>
        <v>City / Creek</v>
      </c>
    </row>
    <row r="259" spans="2:16">
      <c r="B259" s="56" t="str">
        <f t="shared" si="66"/>
        <v>Tower 2</v>
      </c>
      <c r="C259" s="56">
        <f t="shared" si="67"/>
        <v>3207</v>
      </c>
      <c r="D259" s="4" t="str">
        <f t="shared" si="83"/>
        <v>2 BHK Premium-1</v>
      </c>
      <c r="E259" s="39">
        <f t="shared" si="83"/>
        <v>61.13</v>
      </c>
      <c r="F259" s="34">
        <f t="shared" si="70"/>
        <v>658.00332000000003</v>
      </c>
      <c r="G259" s="39">
        <f t="shared" si="79"/>
        <v>1.53</v>
      </c>
      <c r="H259" s="34">
        <f t="shared" si="71"/>
        <v>16.468920000000001</v>
      </c>
      <c r="I259" s="39">
        <f t="shared" si="80"/>
        <v>3.16</v>
      </c>
      <c r="J259" s="34">
        <f t="shared" si="63"/>
        <v>34.014240000000001</v>
      </c>
      <c r="K259" s="36">
        <f t="shared" si="72"/>
        <v>65.820000000000007</v>
      </c>
      <c r="L259" s="37">
        <f t="shared" si="64"/>
        <v>708.48648000000003</v>
      </c>
      <c r="M259" s="56">
        <f t="shared" si="68"/>
        <v>32</v>
      </c>
      <c r="N259" s="4" t="str">
        <f t="shared" si="82"/>
        <v>East</v>
      </c>
      <c r="O259" s="4" t="str">
        <f t="shared" si="82"/>
        <v>National park hill / Podium Garden</v>
      </c>
    </row>
    <row r="260" spans="2:16" ht="15.75" thickBot="1">
      <c r="B260" s="56" t="str">
        <f t="shared" si="66"/>
        <v>Tower 2</v>
      </c>
      <c r="C260" s="56">
        <f t="shared" si="67"/>
        <v>3208</v>
      </c>
      <c r="D260" s="4" t="str">
        <f t="shared" si="83"/>
        <v>2 BHK Premium-1</v>
      </c>
      <c r="E260" s="39">
        <f t="shared" si="83"/>
        <v>61.13</v>
      </c>
      <c r="F260" s="34">
        <f t="shared" si="70"/>
        <v>658.00332000000003</v>
      </c>
      <c r="G260" s="39">
        <f t="shared" si="79"/>
        <v>1.53</v>
      </c>
      <c r="H260" s="34">
        <f t="shared" si="71"/>
        <v>16.468920000000001</v>
      </c>
      <c r="I260" s="39">
        <f t="shared" si="80"/>
        <v>3.16</v>
      </c>
      <c r="J260" s="34">
        <f t="shared" si="63"/>
        <v>34.014240000000001</v>
      </c>
      <c r="K260" s="36">
        <f t="shared" si="72"/>
        <v>65.820000000000007</v>
      </c>
      <c r="L260" s="37">
        <f t="shared" si="64"/>
        <v>708.48648000000003</v>
      </c>
      <c r="M260" s="56">
        <f t="shared" si="68"/>
        <v>32</v>
      </c>
      <c r="N260" s="4" t="str">
        <f t="shared" si="82"/>
        <v>East</v>
      </c>
      <c r="O260" s="4" t="str">
        <f t="shared" si="82"/>
        <v>National park hill / Podium Garden</v>
      </c>
    </row>
    <row r="261" spans="2:16">
      <c r="B261" s="96" t="str">
        <f t="shared" si="66"/>
        <v>Tower 2</v>
      </c>
      <c r="C261" s="97">
        <f t="shared" si="67"/>
        <v>3301</v>
      </c>
      <c r="D261" s="67" t="str">
        <f>D253</f>
        <v>3 BHK Premium</v>
      </c>
      <c r="E261" s="111">
        <f t="shared" si="83"/>
        <v>78.3</v>
      </c>
      <c r="F261" s="100">
        <f t="shared" si="70"/>
        <v>842.82119999999986</v>
      </c>
      <c r="G261" s="111">
        <f t="shared" si="79"/>
        <v>1.64</v>
      </c>
      <c r="H261" s="100">
        <f t="shared" si="71"/>
        <v>17.652959999999997</v>
      </c>
      <c r="I261" s="111">
        <f t="shared" si="80"/>
        <v>3.74</v>
      </c>
      <c r="J261" s="100">
        <f t="shared" si="63"/>
        <v>40.257359999999998</v>
      </c>
      <c r="K261" s="101">
        <f t="shared" si="72"/>
        <v>83.679999999999993</v>
      </c>
      <c r="L261" s="102">
        <f t="shared" si="64"/>
        <v>900.73151999999982</v>
      </c>
      <c r="M261" s="97">
        <f t="shared" si="68"/>
        <v>33</v>
      </c>
      <c r="N261" s="67" t="str">
        <f t="shared" si="82"/>
        <v>South</v>
      </c>
      <c r="O261" s="67" t="str">
        <f t="shared" si="82"/>
        <v>Podium Garden /National park hill</v>
      </c>
      <c r="P261" s="68"/>
    </row>
    <row r="262" spans="2:16">
      <c r="B262" s="71" t="str">
        <f t="shared" si="66"/>
        <v>Tower 2</v>
      </c>
      <c r="C262" s="56">
        <f t="shared" si="67"/>
        <v>3302</v>
      </c>
      <c r="D262" s="4" t="str">
        <f t="shared" si="83"/>
        <v>3 BHK Premium</v>
      </c>
      <c r="E262" s="39">
        <f t="shared" si="83"/>
        <v>78.3</v>
      </c>
      <c r="F262" s="34">
        <f t="shared" si="70"/>
        <v>842.82119999999986</v>
      </c>
      <c r="G262" s="39">
        <f t="shared" si="79"/>
        <v>1.64</v>
      </c>
      <c r="H262" s="34">
        <f t="shared" si="71"/>
        <v>17.652959999999997</v>
      </c>
      <c r="I262" s="39">
        <f t="shared" si="80"/>
        <v>3.74</v>
      </c>
      <c r="J262" s="34">
        <f t="shared" si="63"/>
        <v>40.257359999999998</v>
      </c>
      <c r="K262" s="36">
        <f t="shared" si="72"/>
        <v>83.679999999999993</v>
      </c>
      <c r="L262" s="37">
        <f t="shared" si="64"/>
        <v>900.73151999999982</v>
      </c>
      <c r="M262" s="56">
        <f t="shared" si="68"/>
        <v>33</v>
      </c>
      <c r="N262" s="4" t="str">
        <f t="shared" si="82"/>
        <v>South</v>
      </c>
      <c r="O262" s="4" t="str">
        <f t="shared" si="82"/>
        <v>Podium Garden /National park hill</v>
      </c>
      <c r="P262" s="70"/>
    </row>
    <row r="263" spans="2:16">
      <c r="B263" s="71" t="str">
        <f t="shared" si="66"/>
        <v>Tower 2</v>
      </c>
      <c r="C263" s="56">
        <f t="shared" si="67"/>
        <v>3303</v>
      </c>
      <c r="D263" s="4" t="str">
        <f t="shared" si="83"/>
        <v>2 BHK Luxe-1</v>
      </c>
      <c r="E263" s="39">
        <f t="shared" si="83"/>
        <v>63.35</v>
      </c>
      <c r="F263" s="34">
        <f t="shared" si="70"/>
        <v>681.89940000000001</v>
      </c>
      <c r="G263" s="39">
        <f t="shared" si="79"/>
        <v>1.53</v>
      </c>
      <c r="H263" s="34">
        <f t="shared" si="71"/>
        <v>16.468920000000001</v>
      </c>
      <c r="I263" s="39">
        <f t="shared" si="80"/>
        <v>3.16</v>
      </c>
      <c r="J263" s="34">
        <f t="shared" ref="J263:J326" si="84">I263*10.764</f>
        <v>34.014240000000001</v>
      </c>
      <c r="K263" s="36">
        <f t="shared" si="72"/>
        <v>68.039999999999992</v>
      </c>
      <c r="L263" s="37">
        <f t="shared" ref="L263:L326" si="85">K263*10.764</f>
        <v>732.3825599999999</v>
      </c>
      <c r="M263" s="56">
        <f t="shared" si="68"/>
        <v>33</v>
      </c>
      <c r="N263" s="4" t="str">
        <f t="shared" si="82"/>
        <v>West</v>
      </c>
      <c r="O263" s="4" t="str">
        <f t="shared" si="82"/>
        <v>City / Creek</v>
      </c>
      <c r="P263" s="70"/>
    </row>
    <row r="264" spans="2:16">
      <c r="B264" s="71" t="str">
        <f t="shared" si="66"/>
        <v>Tower 2</v>
      </c>
      <c r="C264" s="56">
        <f t="shared" si="67"/>
        <v>3304</v>
      </c>
      <c r="D264" s="4" t="str">
        <f t="shared" si="83"/>
        <v>2 BHK Luxe-1</v>
      </c>
      <c r="E264" s="39">
        <f t="shared" si="83"/>
        <v>63.35</v>
      </c>
      <c r="F264" s="34">
        <f t="shared" si="70"/>
        <v>681.89940000000001</v>
      </c>
      <c r="G264" s="39">
        <f t="shared" si="79"/>
        <v>1.53</v>
      </c>
      <c r="H264" s="34">
        <f t="shared" si="71"/>
        <v>16.468920000000001</v>
      </c>
      <c r="I264" s="39">
        <f t="shared" si="80"/>
        <v>3.16</v>
      </c>
      <c r="J264" s="34">
        <f t="shared" si="84"/>
        <v>34.014240000000001</v>
      </c>
      <c r="K264" s="36">
        <f t="shared" si="72"/>
        <v>68.039999999999992</v>
      </c>
      <c r="L264" s="37">
        <f t="shared" si="85"/>
        <v>732.3825599999999</v>
      </c>
      <c r="M264" s="56">
        <f t="shared" si="68"/>
        <v>33</v>
      </c>
      <c r="N264" s="4" t="str">
        <f t="shared" si="82"/>
        <v>West</v>
      </c>
      <c r="O264" s="4" t="str">
        <f t="shared" si="82"/>
        <v>City / Creek</v>
      </c>
      <c r="P264" s="70"/>
    </row>
    <row r="265" spans="2:16">
      <c r="B265" s="71" t="str">
        <f t="shared" si="66"/>
        <v>Tower 2</v>
      </c>
      <c r="C265" s="56">
        <f t="shared" si="67"/>
        <v>3305</v>
      </c>
      <c r="D265" s="4" t="str">
        <f t="shared" si="83"/>
        <v>3 BHK Luxe</v>
      </c>
      <c r="E265" s="39">
        <f t="shared" si="83"/>
        <v>85.65</v>
      </c>
      <c r="F265" s="34">
        <f t="shared" si="70"/>
        <v>921.9366</v>
      </c>
      <c r="G265" s="39">
        <f t="shared" si="79"/>
        <v>1.67</v>
      </c>
      <c r="H265" s="34">
        <f t="shared" si="71"/>
        <v>17.975879999999997</v>
      </c>
      <c r="I265" s="39">
        <f t="shared" si="80"/>
        <v>3.98</v>
      </c>
      <c r="J265" s="34">
        <f t="shared" si="84"/>
        <v>42.840719999999997</v>
      </c>
      <c r="K265" s="36">
        <f t="shared" si="72"/>
        <v>91.300000000000011</v>
      </c>
      <c r="L265" s="37">
        <f t="shared" si="85"/>
        <v>982.75320000000011</v>
      </c>
      <c r="M265" s="56">
        <f t="shared" si="68"/>
        <v>33</v>
      </c>
      <c r="N265" s="4" t="str">
        <f t="shared" si="82"/>
        <v>North</v>
      </c>
      <c r="O265" s="4" t="str">
        <f t="shared" si="82"/>
        <v>City / Creek</v>
      </c>
      <c r="P265" s="70"/>
    </row>
    <row r="266" spans="2:16">
      <c r="B266" s="71" t="str">
        <f t="shared" si="66"/>
        <v>Tower 2</v>
      </c>
      <c r="C266" s="56">
        <f t="shared" si="67"/>
        <v>3306</v>
      </c>
      <c r="D266" s="4" t="str">
        <f t="shared" si="83"/>
        <v>3 BHK Luxe</v>
      </c>
      <c r="E266" s="39">
        <f t="shared" si="83"/>
        <v>85.65</v>
      </c>
      <c r="F266" s="34">
        <f t="shared" si="70"/>
        <v>921.9366</v>
      </c>
      <c r="G266" s="39">
        <f t="shared" si="79"/>
        <v>1.67</v>
      </c>
      <c r="H266" s="34">
        <f t="shared" si="71"/>
        <v>17.975879999999997</v>
      </c>
      <c r="I266" s="39">
        <f t="shared" si="80"/>
        <v>3.98</v>
      </c>
      <c r="J266" s="34">
        <f t="shared" si="84"/>
        <v>42.840719999999997</v>
      </c>
      <c r="K266" s="36">
        <f t="shared" si="72"/>
        <v>91.300000000000011</v>
      </c>
      <c r="L266" s="37">
        <f t="shared" si="85"/>
        <v>982.75320000000011</v>
      </c>
      <c r="M266" s="56">
        <f t="shared" si="68"/>
        <v>33</v>
      </c>
      <c r="N266" s="4" t="str">
        <f t="shared" si="82"/>
        <v>North</v>
      </c>
      <c r="O266" s="4" t="str">
        <f t="shared" si="82"/>
        <v>City / Creek</v>
      </c>
      <c r="P266" s="70"/>
    </row>
    <row r="267" spans="2:16">
      <c r="B267" s="71" t="str">
        <f t="shared" si="66"/>
        <v>Tower 2</v>
      </c>
      <c r="C267" s="56">
        <f t="shared" si="67"/>
        <v>3307</v>
      </c>
      <c r="D267" s="4" t="str">
        <f t="shared" si="83"/>
        <v>2 BHK Premium-1</v>
      </c>
      <c r="E267" s="39">
        <f t="shared" si="83"/>
        <v>61.13</v>
      </c>
      <c r="F267" s="34">
        <f t="shared" si="70"/>
        <v>658.00332000000003</v>
      </c>
      <c r="G267" s="39">
        <f t="shared" si="79"/>
        <v>1.53</v>
      </c>
      <c r="H267" s="34">
        <f t="shared" si="71"/>
        <v>16.468920000000001</v>
      </c>
      <c r="I267" s="39">
        <f t="shared" si="80"/>
        <v>3.16</v>
      </c>
      <c r="J267" s="34">
        <f t="shared" si="84"/>
        <v>34.014240000000001</v>
      </c>
      <c r="K267" s="36">
        <f t="shared" si="72"/>
        <v>65.820000000000007</v>
      </c>
      <c r="L267" s="37">
        <f t="shared" si="85"/>
        <v>708.48648000000003</v>
      </c>
      <c r="M267" s="56">
        <f t="shared" si="68"/>
        <v>33</v>
      </c>
      <c r="N267" s="4" t="str">
        <f t="shared" si="82"/>
        <v>East</v>
      </c>
      <c r="O267" s="4" t="str">
        <f t="shared" si="82"/>
        <v>National park hill / Podium Garden</v>
      </c>
      <c r="P267" s="70"/>
    </row>
    <row r="268" spans="2:16" ht="15.75" thickBot="1">
      <c r="B268" s="104" t="str">
        <f t="shared" si="66"/>
        <v>Tower 2</v>
      </c>
      <c r="C268" s="105">
        <f t="shared" si="67"/>
        <v>3308</v>
      </c>
      <c r="D268" s="75" t="str">
        <f t="shared" si="83"/>
        <v>2 BHK Premium-1</v>
      </c>
      <c r="E268" s="113">
        <f t="shared" si="83"/>
        <v>61.13</v>
      </c>
      <c r="F268" s="108">
        <f t="shared" si="70"/>
        <v>658.00332000000003</v>
      </c>
      <c r="G268" s="113">
        <f t="shared" si="79"/>
        <v>1.53</v>
      </c>
      <c r="H268" s="108">
        <f t="shared" si="71"/>
        <v>16.468920000000001</v>
      </c>
      <c r="I268" s="113">
        <f t="shared" si="80"/>
        <v>3.16</v>
      </c>
      <c r="J268" s="108">
        <f t="shared" si="84"/>
        <v>34.014240000000001</v>
      </c>
      <c r="K268" s="109">
        <f t="shared" si="72"/>
        <v>65.820000000000007</v>
      </c>
      <c r="L268" s="110">
        <f t="shared" si="85"/>
        <v>708.48648000000003</v>
      </c>
      <c r="M268" s="105">
        <f t="shared" si="68"/>
        <v>33</v>
      </c>
      <c r="N268" s="75" t="str">
        <f t="shared" si="82"/>
        <v>East</v>
      </c>
      <c r="O268" s="75" t="str">
        <f t="shared" si="82"/>
        <v>National park hill / Podium Garden</v>
      </c>
      <c r="P268" s="76"/>
    </row>
    <row r="269" spans="2:16">
      <c r="B269" s="56" t="str">
        <f t="shared" si="66"/>
        <v>Tower 2</v>
      </c>
      <c r="C269" s="56">
        <f t="shared" si="67"/>
        <v>3401</v>
      </c>
      <c r="D269" s="4" t="str">
        <f>D261</f>
        <v>3 BHK Premium</v>
      </c>
      <c r="E269" s="39">
        <f t="shared" si="83"/>
        <v>78.3</v>
      </c>
      <c r="F269" s="34">
        <f t="shared" si="70"/>
        <v>842.82119999999986</v>
      </c>
      <c r="G269" s="39">
        <f t="shared" si="79"/>
        <v>1.64</v>
      </c>
      <c r="H269" s="34">
        <f t="shared" si="71"/>
        <v>17.652959999999997</v>
      </c>
      <c r="I269" s="39">
        <f t="shared" si="80"/>
        <v>3.74</v>
      </c>
      <c r="J269" s="34">
        <f t="shared" si="84"/>
        <v>40.257359999999998</v>
      </c>
      <c r="K269" s="36">
        <f t="shared" si="72"/>
        <v>83.679999999999993</v>
      </c>
      <c r="L269" s="37">
        <f t="shared" si="85"/>
        <v>900.73151999999982</v>
      </c>
      <c r="M269" s="56">
        <f t="shared" si="68"/>
        <v>34</v>
      </c>
      <c r="N269" s="4" t="str">
        <f t="shared" ref="N269:O284" si="86">N261</f>
        <v>South</v>
      </c>
      <c r="O269" s="4" t="str">
        <f t="shared" si="86"/>
        <v>Podium Garden /National park hill</v>
      </c>
    </row>
    <row r="270" spans="2:16">
      <c r="B270" s="56" t="str">
        <f t="shared" ref="B270:B333" si="87">B262</f>
        <v>Tower 2</v>
      </c>
      <c r="C270" s="56">
        <f t="shared" ref="C270:C333" si="88">C262+100</f>
        <v>3402</v>
      </c>
      <c r="D270" s="4" t="str">
        <f t="shared" ref="D270:E285" si="89">D262</f>
        <v>3 BHK Premium</v>
      </c>
      <c r="E270" s="39">
        <f t="shared" si="89"/>
        <v>78.3</v>
      </c>
      <c r="F270" s="34">
        <f t="shared" si="70"/>
        <v>842.82119999999986</v>
      </c>
      <c r="G270" s="39">
        <f t="shared" si="79"/>
        <v>1.64</v>
      </c>
      <c r="H270" s="34">
        <f t="shared" si="71"/>
        <v>17.652959999999997</v>
      </c>
      <c r="I270" s="39">
        <f t="shared" si="80"/>
        <v>3.74</v>
      </c>
      <c r="J270" s="34">
        <f t="shared" si="84"/>
        <v>40.257359999999998</v>
      </c>
      <c r="K270" s="36">
        <f t="shared" si="72"/>
        <v>83.679999999999993</v>
      </c>
      <c r="L270" s="37">
        <f t="shared" si="85"/>
        <v>900.73151999999982</v>
      </c>
      <c r="M270" s="56">
        <f t="shared" ref="M270:M333" si="90">M262+1</f>
        <v>34</v>
      </c>
      <c r="N270" s="4" t="str">
        <f t="shared" si="86"/>
        <v>South</v>
      </c>
      <c r="O270" s="4" t="str">
        <f t="shared" si="86"/>
        <v>Podium Garden /National park hill</v>
      </c>
    </row>
    <row r="271" spans="2:16">
      <c r="B271" s="56" t="str">
        <f t="shared" si="87"/>
        <v>Tower 2</v>
      </c>
      <c r="C271" s="56">
        <f t="shared" si="88"/>
        <v>3403</v>
      </c>
      <c r="D271" s="4" t="str">
        <f t="shared" si="89"/>
        <v>2 BHK Luxe-1</v>
      </c>
      <c r="E271" s="39">
        <f t="shared" si="89"/>
        <v>63.35</v>
      </c>
      <c r="F271" s="34">
        <f t="shared" si="70"/>
        <v>681.89940000000001</v>
      </c>
      <c r="G271" s="39">
        <f t="shared" si="79"/>
        <v>1.53</v>
      </c>
      <c r="H271" s="34">
        <f t="shared" si="71"/>
        <v>16.468920000000001</v>
      </c>
      <c r="I271" s="39">
        <f t="shared" si="80"/>
        <v>3.16</v>
      </c>
      <c r="J271" s="34">
        <f t="shared" si="84"/>
        <v>34.014240000000001</v>
      </c>
      <c r="K271" s="36">
        <f t="shared" si="72"/>
        <v>68.039999999999992</v>
      </c>
      <c r="L271" s="37">
        <f t="shared" si="85"/>
        <v>732.3825599999999</v>
      </c>
      <c r="M271" s="56">
        <f t="shared" si="90"/>
        <v>34</v>
      </c>
      <c r="N271" s="4" t="str">
        <f t="shared" si="86"/>
        <v>West</v>
      </c>
      <c r="O271" s="4" t="str">
        <f t="shared" si="86"/>
        <v>City / Creek</v>
      </c>
    </row>
    <row r="272" spans="2:16">
      <c r="B272" s="56" t="str">
        <f t="shared" si="87"/>
        <v>Tower 2</v>
      </c>
      <c r="C272" s="56">
        <f t="shared" si="88"/>
        <v>3404</v>
      </c>
      <c r="D272" s="4" t="str">
        <f t="shared" si="89"/>
        <v>2 BHK Luxe-1</v>
      </c>
      <c r="E272" s="39">
        <f t="shared" si="89"/>
        <v>63.35</v>
      </c>
      <c r="F272" s="34">
        <f t="shared" si="70"/>
        <v>681.89940000000001</v>
      </c>
      <c r="G272" s="39">
        <f t="shared" si="79"/>
        <v>1.53</v>
      </c>
      <c r="H272" s="34">
        <f t="shared" si="71"/>
        <v>16.468920000000001</v>
      </c>
      <c r="I272" s="39">
        <f t="shared" si="80"/>
        <v>3.16</v>
      </c>
      <c r="J272" s="34">
        <f t="shared" si="84"/>
        <v>34.014240000000001</v>
      </c>
      <c r="K272" s="36">
        <f t="shared" si="72"/>
        <v>68.039999999999992</v>
      </c>
      <c r="L272" s="37">
        <f t="shared" si="85"/>
        <v>732.3825599999999</v>
      </c>
      <c r="M272" s="56">
        <f t="shared" si="90"/>
        <v>34</v>
      </c>
      <c r="N272" s="4" t="str">
        <f t="shared" si="86"/>
        <v>West</v>
      </c>
      <c r="O272" s="4" t="str">
        <f t="shared" si="86"/>
        <v>City / Creek</v>
      </c>
    </row>
    <row r="273" spans="2:16">
      <c r="B273" s="56" t="str">
        <f t="shared" si="87"/>
        <v>Tower 2</v>
      </c>
      <c r="C273" s="56">
        <f t="shared" si="88"/>
        <v>3405</v>
      </c>
      <c r="D273" s="4" t="str">
        <f t="shared" si="89"/>
        <v>3 BHK Luxe</v>
      </c>
      <c r="E273" s="39">
        <f t="shared" si="89"/>
        <v>85.65</v>
      </c>
      <c r="F273" s="34">
        <f t="shared" si="70"/>
        <v>921.9366</v>
      </c>
      <c r="G273" s="39">
        <f t="shared" si="79"/>
        <v>1.67</v>
      </c>
      <c r="H273" s="34">
        <f t="shared" si="71"/>
        <v>17.975879999999997</v>
      </c>
      <c r="I273" s="39">
        <f t="shared" si="80"/>
        <v>3.98</v>
      </c>
      <c r="J273" s="34">
        <f t="shared" si="84"/>
        <v>42.840719999999997</v>
      </c>
      <c r="K273" s="36">
        <f t="shared" si="72"/>
        <v>91.300000000000011</v>
      </c>
      <c r="L273" s="37">
        <f t="shared" si="85"/>
        <v>982.75320000000011</v>
      </c>
      <c r="M273" s="56">
        <f t="shared" si="90"/>
        <v>34</v>
      </c>
      <c r="N273" s="4" t="str">
        <f t="shared" si="86"/>
        <v>North</v>
      </c>
      <c r="O273" s="4" t="str">
        <f t="shared" si="86"/>
        <v>City / Creek</v>
      </c>
    </row>
    <row r="274" spans="2:16">
      <c r="B274" s="56" t="str">
        <f t="shared" si="87"/>
        <v>Tower 2</v>
      </c>
      <c r="C274" s="56">
        <f t="shared" si="88"/>
        <v>3406</v>
      </c>
      <c r="D274" s="4" t="str">
        <f t="shared" si="89"/>
        <v>3 BHK Luxe</v>
      </c>
      <c r="E274" s="39">
        <f t="shared" si="89"/>
        <v>85.65</v>
      </c>
      <c r="F274" s="34">
        <f t="shared" si="70"/>
        <v>921.9366</v>
      </c>
      <c r="G274" s="39">
        <f t="shared" si="79"/>
        <v>1.67</v>
      </c>
      <c r="H274" s="34">
        <f t="shared" si="71"/>
        <v>17.975879999999997</v>
      </c>
      <c r="I274" s="39">
        <f t="shared" si="80"/>
        <v>3.98</v>
      </c>
      <c r="J274" s="34">
        <f t="shared" si="84"/>
        <v>42.840719999999997</v>
      </c>
      <c r="K274" s="36">
        <f t="shared" si="72"/>
        <v>91.300000000000011</v>
      </c>
      <c r="L274" s="37">
        <f t="shared" si="85"/>
        <v>982.75320000000011</v>
      </c>
      <c r="M274" s="56">
        <f t="shared" si="90"/>
        <v>34</v>
      </c>
      <c r="N274" s="4" t="str">
        <f t="shared" si="86"/>
        <v>North</v>
      </c>
      <c r="O274" s="4" t="str">
        <f t="shared" si="86"/>
        <v>City / Creek</v>
      </c>
    </row>
    <row r="275" spans="2:16">
      <c r="B275" s="56" t="str">
        <f t="shared" si="87"/>
        <v>Tower 2</v>
      </c>
      <c r="C275" s="56">
        <f t="shared" si="88"/>
        <v>3407</v>
      </c>
      <c r="D275" s="4" t="str">
        <f t="shared" si="89"/>
        <v>2 BHK Premium-1</v>
      </c>
      <c r="E275" s="39">
        <f t="shared" si="89"/>
        <v>61.13</v>
      </c>
      <c r="F275" s="34">
        <f t="shared" si="70"/>
        <v>658.00332000000003</v>
      </c>
      <c r="G275" s="39">
        <f t="shared" si="79"/>
        <v>1.53</v>
      </c>
      <c r="H275" s="34">
        <f t="shared" si="71"/>
        <v>16.468920000000001</v>
      </c>
      <c r="I275" s="39">
        <f t="shared" si="80"/>
        <v>3.16</v>
      </c>
      <c r="J275" s="34">
        <f t="shared" si="84"/>
        <v>34.014240000000001</v>
      </c>
      <c r="K275" s="36">
        <f t="shared" si="72"/>
        <v>65.820000000000007</v>
      </c>
      <c r="L275" s="37">
        <f t="shared" si="85"/>
        <v>708.48648000000003</v>
      </c>
      <c r="M275" s="56">
        <f t="shared" si="90"/>
        <v>34</v>
      </c>
      <c r="N275" s="4" t="str">
        <f t="shared" si="86"/>
        <v>East</v>
      </c>
      <c r="O275" s="4" t="str">
        <f t="shared" si="86"/>
        <v>National park hill / Podium Garden</v>
      </c>
    </row>
    <row r="276" spans="2:16" ht="15.75" thickBot="1">
      <c r="B276" s="56" t="str">
        <f t="shared" si="87"/>
        <v>Tower 2</v>
      </c>
      <c r="C276" s="56">
        <f t="shared" si="88"/>
        <v>3408</v>
      </c>
      <c r="D276" s="4" t="str">
        <f t="shared" si="89"/>
        <v>2 BHK Premium-1</v>
      </c>
      <c r="E276" s="39">
        <f t="shared" si="89"/>
        <v>61.13</v>
      </c>
      <c r="F276" s="34">
        <f t="shared" si="70"/>
        <v>658.00332000000003</v>
      </c>
      <c r="G276" s="39">
        <f t="shared" si="79"/>
        <v>1.53</v>
      </c>
      <c r="H276" s="34">
        <f t="shared" si="71"/>
        <v>16.468920000000001</v>
      </c>
      <c r="I276" s="39">
        <f t="shared" si="80"/>
        <v>3.16</v>
      </c>
      <c r="J276" s="34">
        <f t="shared" si="84"/>
        <v>34.014240000000001</v>
      </c>
      <c r="K276" s="36">
        <f t="shared" si="72"/>
        <v>65.820000000000007</v>
      </c>
      <c r="L276" s="37">
        <f t="shared" si="85"/>
        <v>708.48648000000003</v>
      </c>
      <c r="M276" s="56">
        <f t="shared" si="90"/>
        <v>34</v>
      </c>
      <c r="N276" s="4" t="str">
        <f t="shared" si="86"/>
        <v>East</v>
      </c>
      <c r="O276" s="4" t="str">
        <f t="shared" si="86"/>
        <v>National park hill / Podium Garden</v>
      </c>
    </row>
    <row r="277" spans="2:16">
      <c r="B277" s="96" t="str">
        <f t="shared" si="87"/>
        <v>Tower 2</v>
      </c>
      <c r="C277" s="97">
        <f t="shared" si="88"/>
        <v>3501</v>
      </c>
      <c r="D277" s="67" t="str">
        <f>D269</f>
        <v>3 BHK Premium</v>
      </c>
      <c r="E277" s="111">
        <f t="shared" si="89"/>
        <v>78.3</v>
      </c>
      <c r="F277" s="100">
        <f t="shared" si="70"/>
        <v>842.82119999999986</v>
      </c>
      <c r="G277" s="111">
        <f t="shared" si="79"/>
        <v>1.64</v>
      </c>
      <c r="H277" s="100">
        <f t="shared" si="71"/>
        <v>17.652959999999997</v>
      </c>
      <c r="I277" s="111">
        <f t="shared" si="80"/>
        <v>3.74</v>
      </c>
      <c r="J277" s="100">
        <f t="shared" si="84"/>
        <v>40.257359999999998</v>
      </c>
      <c r="K277" s="101">
        <f t="shared" si="72"/>
        <v>83.679999999999993</v>
      </c>
      <c r="L277" s="102">
        <f t="shared" si="85"/>
        <v>900.73151999999982</v>
      </c>
      <c r="M277" s="97">
        <f t="shared" si="90"/>
        <v>35</v>
      </c>
      <c r="N277" s="67" t="str">
        <f t="shared" si="86"/>
        <v>South</v>
      </c>
      <c r="O277" s="67" t="str">
        <f t="shared" si="86"/>
        <v>Podium Garden /National park hill</v>
      </c>
      <c r="P277" s="68"/>
    </row>
    <row r="278" spans="2:16">
      <c r="B278" s="71" t="str">
        <f t="shared" si="87"/>
        <v>Tower 2</v>
      </c>
      <c r="C278" s="56">
        <f t="shared" si="88"/>
        <v>3502</v>
      </c>
      <c r="D278" s="4" t="str">
        <f t="shared" si="89"/>
        <v>3 BHK Premium</v>
      </c>
      <c r="E278" s="39">
        <f t="shared" si="89"/>
        <v>78.3</v>
      </c>
      <c r="F278" s="34">
        <f t="shared" si="70"/>
        <v>842.82119999999986</v>
      </c>
      <c r="G278" s="39">
        <f t="shared" si="79"/>
        <v>1.64</v>
      </c>
      <c r="H278" s="34">
        <f t="shared" si="71"/>
        <v>17.652959999999997</v>
      </c>
      <c r="I278" s="39">
        <f t="shared" si="80"/>
        <v>3.74</v>
      </c>
      <c r="J278" s="34">
        <f t="shared" si="84"/>
        <v>40.257359999999998</v>
      </c>
      <c r="K278" s="36">
        <f t="shared" si="72"/>
        <v>83.679999999999993</v>
      </c>
      <c r="L278" s="37">
        <f t="shared" si="85"/>
        <v>900.73151999999982</v>
      </c>
      <c r="M278" s="56">
        <f t="shared" si="90"/>
        <v>35</v>
      </c>
      <c r="N278" s="4" t="str">
        <f t="shared" si="86"/>
        <v>South</v>
      </c>
      <c r="O278" s="4" t="str">
        <f t="shared" si="86"/>
        <v>Podium Garden /National park hill</v>
      </c>
      <c r="P278" s="70"/>
    </row>
    <row r="279" spans="2:16">
      <c r="B279" s="71" t="str">
        <f t="shared" si="87"/>
        <v>Tower 2</v>
      </c>
      <c r="C279" s="56">
        <f t="shared" si="88"/>
        <v>3503</v>
      </c>
      <c r="D279" s="4" t="str">
        <f t="shared" si="89"/>
        <v>2 BHK Luxe-1</v>
      </c>
      <c r="E279" s="39">
        <f t="shared" si="89"/>
        <v>63.35</v>
      </c>
      <c r="F279" s="34">
        <f t="shared" ref="F279:F342" si="91">E279*10.764</f>
        <v>681.89940000000001</v>
      </c>
      <c r="G279" s="39">
        <f t="shared" si="79"/>
        <v>1.53</v>
      </c>
      <c r="H279" s="34">
        <f t="shared" ref="H279:H342" si="92">G279*10.764</f>
        <v>16.468920000000001</v>
      </c>
      <c r="I279" s="39">
        <f t="shared" si="80"/>
        <v>3.16</v>
      </c>
      <c r="J279" s="34">
        <f t="shared" si="84"/>
        <v>34.014240000000001</v>
      </c>
      <c r="K279" s="36">
        <f t="shared" ref="K279:K342" si="93">E279+G279+I279</f>
        <v>68.039999999999992</v>
      </c>
      <c r="L279" s="37">
        <f t="shared" si="85"/>
        <v>732.3825599999999</v>
      </c>
      <c r="M279" s="56">
        <f t="shared" si="90"/>
        <v>35</v>
      </c>
      <c r="N279" s="4" t="str">
        <f t="shared" si="86"/>
        <v>West</v>
      </c>
      <c r="O279" s="4" t="str">
        <f t="shared" si="86"/>
        <v>City / Creek</v>
      </c>
      <c r="P279" s="70"/>
    </row>
    <row r="280" spans="2:16">
      <c r="B280" s="71" t="str">
        <f t="shared" si="87"/>
        <v>Tower 2</v>
      </c>
      <c r="C280" s="56">
        <f t="shared" si="88"/>
        <v>3504</v>
      </c>
      <c r="D280" s="4" t="str">
        <f t="shared" si="89"/>
        <v>2 BHK Luxe-1</v>
      </c>
      <c r="E280" s="39">
        <f t="shared" si="89"/>
        <v>63.35</v>
      </c>
      <c r="F280" s="34">
        <f t="shared" si="91"/>
        <v>681.89940000000001</v>
      </c>
      <c r="G280" s="39">
        <f t="shared" si="79"/>
        <v>1.53</v>
      </c>
      <c r="H280" s="34">
        <f t="shared" si="92"/>
        <v>16.468920000000001</v>
      </c>
      <c r="I280" s="39">
        <f t="shared" si="80"/>
        <v>3.16</v>
      </c>
      <c r="J280" s="34">
        <f t="shared" si="84"/>
        <v>34.014240000000001</v>
      </c>
      <c r="K280" s="36">
        <f t="shared" si="93"/>
        <v>68.039999999999992</v>
      </c>
      <c r="L280" s="37">
        <f t="shared" si="85"/>
        <v>732.3825599999999</v>
      </c>
      <c r="M280" s="56">
        <f t="shared" si="90"/>
        <v>35</v>
      </c>
      <c r="N280" s="4" t="str">
        <f t="shared" si="86"/>
        <v>West</v>
      </c>
      <c r="O280" s="4" t="str">
        <f t="shared" si="86"/>
        <v>City / Creek</v>
      </c>
      <c r="P280" s="70"/>
    </row>
    <row r="281" spans="2:16">
      <c r="B281" s="71" t="str">
        <f t="shared" si="87"/>
        <v>Tower 2</v>
      </c>
      <c r="C281" s="56">
        <f t="shared" si="88"/>
        <v>3505</v>
      </c>
      <c r="D281" s="4" t="str">
        <f t="shared" si="89"/>
        <v>3 BHK Luxe</v>
      </c>
      <c r="E281" s="39">
        <f t="shared" si="89"/>
        <v>85.65</v>
      </c>
      <c r="F281" s="34">
        <f t="shared" si="91"/>
        <v>921.9366</v>
      </c>
      <c r="G281" s="39">
        <f t="shared" si="79"/>
        <v>1.67</v>
      </c>
      <c r="H281" s="34">
        <f t="shared" si="92"/>
        <v>17.975879999999997</v>
      </c>
      <c r="I281" s="39">
        <f t="shared" si="80"/>
        <v>3.98</v>
      </c>
      <c r="J281" s="34">
        <f t="shared" si="84"/>
        <v>42.840719999999997</v>
      </c>
      <c r="K281" s="36">
        <f t="shared" si="93"/>
        <v>91.300000000000011</v>
      </c>
      <c r="L281" s="37">
        <f t="shared" si="85"/>
        <v>982.75320000000011</v>
      </c>
      <c r="M281" s="56">
        <f t="shared" si="90"/>
        <v>35</v>
      </c>
      <c r="N281" s="4" t="str">
        <f t="shared" si="86"/>
        <v>North</v>
      </c>
      <c r="O281" s="4" t="str">
        <f t="shared" si="86"/>
        <v>City / Creek</v>
      </c>
      <c r="P281" s="70"/>
    </row>
    <row r="282" spans="2:16">
      <c r="B282" s="71" t="str">
        <f t="shared" si="87"/>
        <v>Tower 2</v>
      </c>
      <c r="C282" s="56">
        <f t="shared" si="88"/>
        <v>3506</v>
      </c>
      <c r="D282" s="4" t="str">
        <f t="shared" si="89"/>
        <v>3 BHK Luxe</v>
      </c>
      <c r="E282" s="39">
        <f t="shared" si="89"/>
        <v>85.65</v>
      </c>
      <c r="F282" s="34">
        <f t="shared" si="91"/>
        <v>921.9366</v>
      </c>
      <c r="G282" s="39">
        <f t="shared" si="79"/>
        <v>1.67</v>
      </c>
      <c r="H282" s="34">
        <f t="shared" si="92"/>
        <v>17.975879999999997</v>
      </c>
      <c r="I282" s="39">
        <f t="shared" si="80"/>
        <v>3.98</v>
      </c>
      <c r="J282" s="34">
        <f t="shared" si="84"/>
        <v>42.840719999999997</v>
      </c>
      <c r="K282" s="36">
        <f t="shared" si="93"/>
        <v>91.300000000000011</v>
      </c>
      <c r="L282" s="37">
        <f t="shared" si="85"/>
        <v>982.75320000000011</v>
      </c>
      <c r="M282" s="56">
        <f t="shared" si="90"/>
        <v>35</v>
      </c>
      <c r="N282" s="4" t="str">
        <f t="shared" si="86"/>
        <v>North</v>
      </c>
      <c r="O282" s="4" t="str">
        <f t="shared" si="86"/>
        <v>City / Creek</v>
      </c>
      <c r="P282" s="70"/>
    </row>
    <row r="283" spans="2:16">
      <c r="B283" s="71" t="str">
        <f t="shared" si="87"/>
        <v>Tower 2</v>
      </c>
      <c r="C283" s="56">
        <f t="shared" si="88"/>
        <v>3507</v>
      </c>
      <c r="D283" s="4" t="str">
        <f t="shared" si="89"/>
        <v>2 BHK Premium-1</v>
      </c>
      <c r="E283" s="39">
        <f t="shared" si="89"/>
        <v>61.13</v>
      </c>
      <c r="F283" s="34">
        <f t="shared" si="91"/>
        <v>658.00332000000003</v>
      </c>
      <c r="G283" s="39">
        <f t="shared" si="79"/>
        <v>1.53</v>
      </c>
      <c r="H283" s="34">
        <f t="shared" si="92"/>
        <v>16.468920000000001</v>
      </c>
      <c r="I283" s="39">
        <f t="shared" si="80"/>
        <v>3.16</v>
      </c>
      <c r="J283" s="34">
        <f t="shared" si="84"/>
        <v>34.014240000000001</v>
      </c>
      <c r="K283" s="36">
        <f t="shared" si="93"/>
        <v>65.820000000000007</v>
      </c>
      <c r="L283" s="37">
        <f t="shared" si="85"/>
        <v>708.48648000000003</v>
      </c>
      <c r="M283" s="56">
        <f t="shared" si="90"/>
        <v>35</v>
      </c>
      <c r="N283" s="4" t="str">
        <f t="shared" si="86"/>
        <v>East</v>
      </c>
      <c r="O283" s="4" t="str">
        <f t="shared" si="86"/>
        <v>National park hill / Podium Garden</v>
      </c>
      <c r="P283" s="70"/>
    </row>
    <row r="284" spans="2:16" ht="15.75" thickBot="1">
      <c r="B284" s="104" t="str">
        <f t="shared" si="87"/>
        <v>Tower 2</v>
      </c>
      <c r="C284" s="105">
        <f t="shared" si="88"/>
        <v>3508</v>
      </c>
      <c r="D284" s="75" t="str">
        <f t="shared" si="89"/>
        <v>2 BHK Premium-1</v>
      </c>
      <c r="E284" s="113">
        <f t="shared" si="89"/>
        <v>61.13</v>
      </c>
      <c r="F284" s="108">
        <f t="shared" si="91"/>
        <v>658.00332000000003</v>
      </c>
      <c r="G284" s="113">
        <f t="shared" si="79"/>
        <v>1.53</v>
      </c>
      <c r="H284" s="108">
        <f t="shared" si="92"/>
        <v>16.468920000000001</v>
      </c>
      <c r="I284" s="113">
        <f t="shared" si="80"/>
        <v>3.16</v>
      </c>
      <c r="J284" s="108">
        <f t="shared" si="84"/>
        <v>34.014240000000001</v>
      </c>
      <c r="K284" s="109">
        <f t="shared" si="93"/>
        <v>65.820000000000007</v>
      </c>
      <c r="L284" s="110">
        <f t="shared" si="85"/>
        <v>708.48648000000003</v>
      </c>
      <c r="M284" s="105">
        <f t="shared" si="90"/>
        <v>35</v>
      </c>
      <c r="N284" s="75" t="str">
        <f t="shared" si="86"/>
        <v>East</v>
      </c>
      <c r="O284" s="75" t="str">
        <f t="shared" si="86"/>
        <v>National park hill / Podium Garden</v>
      </c>
      <c r="P284" s="76"/>
    </row>
    <row r="285" spans="2:16">
      <c r="B285" s="56" t="str">
        <f t="shared" si="87"/>
        <v>Tower 2</v>
      </c>
      <c r="C285" s="56">
        <f t="shared" si="88"/>
        <v>3601</v>
      </c>
      <c r="D285" s="4" t="str">
        <f>D277</f>
        <v>3 BHK Premium</v>
      </c>
      <c r="E285" s="39">
        <f t="shared" si="89"/>
        <v>78.3</v>
      </c>
      <c r="F285" s="34">
        <f t="shared" si="91"/>
        <v>842.82119999999986</v>
      </c>
      <c r="G285" s="39">
        <f t="shared" si="79"/>
        <v>1.64</v>
      </c>
      <c r="H285" s="34">
        <f t="shared" si="92"/>
        <v>17.652959999999997</v>
      </c>
      <c r="I285" s="39">
        <f t="shared" si="80"/>
        <v>3.74</v>
      </c>
      <c r="J285" s="34">
        <f t="shared" si="84"/>
        <v>40.257359999999998</v>
      </c>
      <c r="K285" s="36">
        <f t="shared" si="93"/>
        <v>83.679999999999993</v>
      </c>
      <c r="L285" s="37">
        <f t="shared" si="85"/>
        <v>900.73151999999982</v>
      </c>
      <c r="M285" s="56">
        <f t="shared" si="90"/>
        <v>36</v>
      </c>
      <c r="N285" s="4" t="str">
        <f t="shared" ref="N285:O300" si="94">N277</f>
        <v>South</v>
      </c>
      <c r="O285" s="4" t="str">
        <f t="shared" si="94"/>
        <v>Podium Garden /National park hill</v>
      </c>
    </row>
    <row r="286" spans="2:16">
      <c r="B286" s="56" t="str">
        <f t="shared" si="87"/>
        <v>Tower 2</v>
      </c>
      <c r="C286" s="56">
        <f t="shared" si="88"/>
        <v>3602</v>
      </c>
      <c r="D286" s="4" t="str">
        <f t="shared" ref="D286:E288" si="95">D278</f>
        <v>3 BHK Premium</v>
      </c>
      <c r="E286" s="39">
        <f t="shared" si="95"/>
        <v>78.3</v>
      </c>
      <c r="F286" s="34">
        <f t="shared" si="91"/>
        <v>842.82119999999986</v>
      </c>
      <c r="G286" s="39">
        <f t="shared" si="79"/>
        <v>1.64</v>
      </c>
      <c r="H286" s="34">
        <f t="shared" si="92"/>
        <v>17.652959999999997</v>
      </c>
      <c r="I286" s="39">
        <f t="shared" si="80"/>
        <v>3.74</v>
      </c>
      <c r="J286" s="34">
        <f t="shared" si="84"/>
        <v>40.257359999999998</v>
      </c>
      <c r="K286" s="36">
        <f t="shared" si="93"/>
        <v>83.679999999999993</v>
      </c>
      <c r="L286" s="37">
        <f t="shared" si="85"/>
        <v>900.73151999999982</v>
      </c>
      <c r="M286" s="56">
        <f t="shared" si="90"/>
        <v>36</v>
      </c>
      <c r="N286" s="4" t="str">
        <f t="shared" si="94"/>
        <v>South</v>
      </c>
      <c r="O286" s="4" t="str">
        <f t="shared" si="94"/>
        <v>Podium Garden /National park hill</v>
      </c>
    </row>
    <row r="287" spans="2:16">
      <c r="B287" s="56" t="str">
        <f t="shared" si="87"/>
        <v>Tower 2</v>
      </c>
      <c r="C287" s="56">
        <f t="shared" si="88"/>
        <v>3603</v>
      </c>
      <c r="D287" s="4" t="str">
        <f t="shared" si="95"/>
        <v>2 BHK Luxe-1</v>
      </c>
      <c r="E287" s="39">
        <f t="shared" si="95"/>
        <v>63.35</v>
      </c>
      <c r="F287" s="34">
        <f t="shared" si="91"/>
        <v>681.89940000000001</v>
      </c>
      <c r="G287" s="39">
        <f t="shared" si="79"/>
        <v>1.53</v>
      </c>
      <c r="H287" s="34">
        <f t="shared" si="92"/>
        <v>16.468920000000001</v>
      </c>
      <c r="I287" s="39">
        <f t="shared" si="80"/>
        <v>3.16</v>
      </c>
      <c r="J287" s="34">
        <f t="shared" si="84"/>
        <v>34.014240000000001</v>
      </c>
      <c r="K287" s="36">
        <f t="shared" si="93"/>
        <v>68.039999999999992</v>
      </c>
      <c r="L287" s="37">
        <f t="shared" si="85"/>
        <v>732.3825599999999</v>
      </c>
      <c r="M287" s="56">
        <f t="shared" si="90"/>
        <v>36</v>
      </c>
      <c r="N287" s="4" t="str">
        <f t="shared" si="94"/>
        <v>West</v>
      </c>
      <c r="O287" s="4" t="str">
        <f t="shared" si="94"/>
        <v>City / Creek</v>
      </c>
    </row>
    <row r="288" spans="2:16">
      <c r="B288" s="56" t="str">
        <f t="shared" si="87"/>
        <v>Tower 2</v>
      </c>
      <c r="C288" s="56">
        <f t="shared" si="88"/>
        <v>3604</v>
      </c>
      <c r="D288" s="4" t="str">
        <f t="shared" si="95"/>
        <v>2 BHK Luxe-1</v>
      </c>
      <c r="E288" s="39">
        <f t="shared" si="95"/>
        <v>63.35</v>
      </c>
      <c r="F288" s="34">
        <f t="shared" si="91"/>
        <v>681.89940000000001</v>
      </c>
      <c r="G288" s="39">
        <f t="shared" si="79"/>
        <v>1.53</v>
      </c>
      <c r="H288" s="34">
        <f t="shared" si="92"/>
        <v>16.468920000000001</v>
      </c>
      <c r="I288" s="39">
        <f t="shared" si="80"/>
        <v>3.16</v>
      </c>
      <c r="J288" s="34">
        <f t="shared" si="84"/>
        <v>34.014240000000001</v>
      </c>
      <c r="K288" s="36">
        <f t="shared" si="93"/>
        <v>68.039999999999992</v>
      </c>
      <c r="L288" s="37">
        <f t="shared" si="85"/>
        <v>732.3825599999999</v>
      </c>
      <c r="M288" s="56">
        <f t="shared" si="90"/>
        <v>36</v>
      </c>
      <c r="N288" s="4" t="str">
        <f t="shared" si="94"/>
        <v>West</v>
      </c>
      <c r="O288" s="4" t="str">
        <f t="shared" si="94"/>
        <v>City / Creek</v>
      </c>
    </row>
    <row r="289" spans="2:16">
      <c r="B289" s="77" t="str">
        <f t="shared" si="87"/>
        <v>Tower 2</v>
      </c>
      <c r="C289" s="77">
        <f t="shared" si="88"/>
        <v>3605</v>
      </c>
      <c r="D289" s="84" t="str">
        <f>D233</f>
        <v>REFUGE</v>
      </c>
      <c r="E289" s="83"/>
      <c r="F289" s="80"/>
      <c r="G289" s="79"/>
      <c r="H289" s="80"/>
      <c r="I289" s="81"/>
      <c r="J289" s="80"/>
      <c r="K289" s="82"/>
      <c r="L289" s="83"/>
      <c r="M289" s="77">
        <f t="shared" si="90"/>
        <v>36</v>
      </c>
      <c r="N289" s="84" t="str">
        <f t="shared" si="94"/>
        <v>North</v>
      </c>
      <c r="O289" s="84" t="str">
        <f t="shared" si="94"/>
        <v>City / Creek</v>
      </c>
    </row>
    <row r="290" spans="2:16">
      <c r="B290" s="77" t="str">
        <f t="shared" si="87"/>
        <v>Tower 2</v>
      </c>
      <c r="C290" s="77">
        <f t="shared" si="88"/>
        <v>3606</v>
      </c>
      <c r="D290" s="84" t="str">
        <f>D289</f>
        <v>REFUGE</v>
      </c>
      <c r="E290" s="83"/>
      <c r="F290" s="80"/>
      <c r="G290" s="79"/>
      <c r="H290" s="80"/>
      <c r="I290" s="81"/>
      <c r="J290" s="80"/>
      <c r="K290" s="82"/>
      <c r="L290" s="83"/>
      <c r="M290" s="77">
        <f t="shared" si="90"/>
        <v>36</v>
      </c>
      <c r="N290" s="84" t="str">
        <f t="shared" si="94"/>
        <v>North</v>
      </c>
      <c r="O290" s="84" t="str">
        <f t="shared" si="94"/>
        <v>City / Creek</v>
      </c>
    </row>
    <row r="291" spans="2:16">
      <c r="B291" s="56" t="str">
        <f t="shared" si="87"/>
        <v>Tower 2</v>
      </c>
      <c r="C291" s="56">
        <f t="shared" si="88"/>
        <v>3607</v>
      </c>
      <c r="D291" s="4" t="str">
        <f>D283</f>
        <v>2 BHK Premium-1</v>
      </c>
      <c r="E291" s="39">
        <f t="shared" ref="E291:G292" si="96">E283</f>
        <v>61.13</v>
      </c>
      <c r="F291" s="34">
        <f t="shared" si="91"/>
        <v>658.00332000000003</v>
      </c>
      <c r="G291" s="39">
        <f t="shared" si="96"/>
        <v>1.53</v>
      </c>
      <c r="H291" s="34">
        <f t="shared" si="92"/>
        <v>16.468920000000001</v>
      </c>
      <c r="I291" s="39">
        <f t="shared" ref="I291:I296" si="97">I283</f>
        <v>3.16</v>
      </c>
      <c r="J291" s="34">
        <f t="shared" si="84"/>
        <v>34.014240000000001</v>
      </c>
      <c r="K291" s="36">
        <f t="shared" si="93"/>
        <v>65.820000000000007</v>
      </c>
      <c r="L291" s="37">
        <f t="shared" si="85"/>
        <v>708.48648000000003</v>
      </c>
      <c r="M291" s="56">
        <f t="shared" si="90"/>
        <v>36</v>
      </c>
      <c r="N291" s="4" t="str">
        <f t="shared" si="94"/>
        <v>East</v>
      </c>
      <c r="O291" s="4" t="str">
        <f t="shared" si="94"/>
        <v>National park hill / Podium Garden</v>
      </c>
    </row>
    <row r="292" spans="2:16" ht="15.75" thickBot="1">
      <c r="B292" s="56" t="str">
        <f t="shared" si="87"/>
        <v>Tower 2</v>
      </c>
      <c r="C292" s="56">
        <f t="shared" si="88"/>
        <v>3608</v>
      </c>
      <c r="D292" s="4" t="str">
        <f>D284</f>
        <v>2 BHK Premium-1</v>
      </c>
      <c r="E292" s="39">
        <f t="shared" si="96"/>
        <v>61.13</v>
      </c>
      <c r="F292" s="34">
        <f t="shared" si="91"/>
        <v>658.00332000000003</v>
      </c>
      <c r="G292" s="39">
        <f t="shared" si="96"/>
        <v>1.53</v>
      </c>
      <c r="H292" s="34">
        <f t="shared" si="92"/>
        <v>16.468920000000001</v>
      </c>
      <c r="I292" s="39">
        <f t="shared" si="97"/>
        <v>3.16</v>
      </c>
      <c r="J292" s="34">
        <f t="shared" si="84"/>
        <v>34.014240000000001</v>
      </c>
      <c r="K292" s="36">
        <f t="shared" si="93"/>
        <v>65.820000000000007</v>
      </c>
      <c r="L292" s="37">
        <f t="shared" si="85"/>
        <v>708.48648000000003</v>
      </c>
      <c r="M292" s="56">
        <f t="shared" si="90"/>
        <v>36</v>
      </c>
      <c r="N292" s="4" t="str">
        <f t="shared" si="94"/>
        <v>East</v>
      </c>
      <c r="O292" s="4" t="str">
        <f t="shared" si="94"/>
        <v>National park hill / Podium Garden</v>
      </c>
    </row>
    <row r="293" spans="2:16">
      <c r="B293" s="96" t="str">
        <f t="shared" si="87"/>
        <v>Tower 2</v>
      </c>
      <c r="C293" s="97">
        <f t="shared" si="88"/>
        <v>3701</v>
      </c>
      <c r="D293" s="67" t="str">
        <f>D285</f>
        <v>3 BHK Premium</v>
      </c>
      <c r="E293" s="111">
        <f>E285</f>
        <v>78.3</v>
      </c>
      <c r="F293" s="100">
        <f t="shared" si="91"/>
        <v>842.82119999999986</v>
      </c>
      <c r="G293" s="111">
        <f>G285</f>
        <v>1.64</v>
      </c>
      <c r="H293" s="100">
        <f t="shared" si="92"/>
        <v>17.652959999999997</v>
      </c>
      <c r="I293" s="111">
        <f t="shared" si="97"/>
        <v>3.74</v>
      </c>
      <c r="J293" s="100">
        <f t="shared" si="84"/>
        <v>40.257359999999998</v>
      </c>
      <c r="K293" s="101">
        <f t="shared" si="93"/>
        <v>83.679999999999993</v>
      </c>
      <c r="L293" s="102">
        <f t="shared" si="85"/>
        <v>900.73151999999982</v>
      </c>
      <c r="M293" s="97">
        <f t="shared" si="90"/>
        <v>37</v>
      </c>
      <c r="N293" s="67" t="str">
        <f t="shared" si="94"/>
        <v>South</v>
      </c>
      <c r="O293" s="67" t="str">
        <f t="shared" si="94"/>
        <v>Podium Garden /National park hill</v>
      </c>
      <c r="P293" s="68"/>
    </row>
    <row r="294" spans="2:16">
      <c r="B294" s="71" t="str">
        <f t="shared" si="87"/>
        <v>Tower 2</v>
      </c>
      <c r="C294" s="56">
        <f t="shared" si="88"/>
        <v>3702</v>
      </c>
      <c r="D294" s="4" t="str">
        <f t="shared" ref="D294:G300" si="98">D286</f>
        <v>3 BHK Premium</v>
      </c>
      <c r="E294" s="39">
        <f t="shared" si="98"/>
        <v>78.3</v>
      </c>
      <c r="F294" s="34">
        <f t="shared" si="91"/>
        <v>842.82119999999986</v>
      </c>
      <c r="G294" s="39">
        <f>G286</f>
        <v>1.64</v>
      </c>
      <c r="H294" s="34">
        <f t="shared" si="92"/>
        <v>17.652959999999997</v>
      </c>
      <c r="I294" s="39">
        <f t="shared" si="97"/>
        <v>3.74</v>
      </c>
      <c r="J294" s="34">
        <f t="shared" si="84"/>
        <v>40.257359999999998</v>
      </c>
      <c r="K294" s="36">
        <f t="shared" si="93"/>
        <v>83.679999999999993</v>
      </c>
      <c r="L294" s="37">
        <f t="shared" si="85"/>
        <v>900.73151999999982</v>
      </c>
      <c r="M294" s="56">
        <f t="shared" si="90"/>
        <v>37</v>
      </c>
      <c r="N294" s="4" t="str">
        <f t="shared" si="94"/>
        <v>South</v>
      </c>
      <c r="O294" s="4" t="str">
        <f t="shared" si="94"/>
        <v>Podium Garden /National park hill</v>
      </c>
      <c r="P294" s="70"/>
    </row>
    <row r="295" spans="2:16">
      <c r="B295" s="71" t="str">
        <f t="shared" si="87"/>
        <v>Tower 2</v>
      </c>
      <c r="C295" s="56">
        <f t="shared" si="88"/>
        <v>3703</v>
      </c>
      <c r="D295" s="4" t="str">
        <f t="shared" si="98"/>
        <v>2 BHK Luxe-1</v>
      </c>
      <c r="E295" s="39">
        <f t="shared" si="98"/>
        <v>63.35</v>
      </c>
      <c r="F295" s="34">
        <f t="shared" si="91"/>
        <v>681.89940000000001</v>
      </c>
      <c r="G295" s="39">
        <f>G287</f>
        <v>1.53</v>
      </c>
      <c r="H295" s="34">
        <f t="shared" si="92"/>
        <v>16.468920000000001</v>
      </c>
      <c r="I295" s="39">
        <f t="shared" si="97"/>
        <v>3.16</v>
      </c>
      <c r="J295" s="34">
        <f t="shared" si="84"/>
        <v>34.014240000000001</v>
      </c>
      <c r="K295" s="36">
        <f t="shared" si="93"/>
        <v>68.039999999999992</v>
      </c>
      <c r="L295" s="37">
        <f t="shared" si="85"/>
        <v>732.3825599999999</v>
      </c>
      <c r="M295" s="56">
        <f t="shared" si="90"/>
        <v>37</v>
      </c>
      <c r="N295" s="4" t="str">
        <f t="shared" si="94"/>
        <v>West</v>
      </c>
      <c r="O295" s="4" t="str">
        <f t="shared" si="94"/>
        <v>City / Creek</v>
      </c>
      <c r="P295" s="70"/>
    </row>
    <row r="296" spans="2:16">
      <c r="B296" s="71" t="str">
        <f t="shared" si="87"/>
        <v>Tower 2</v>
      </c>
      <c r="C296" s="56">
        <f t="shared" si="88"/>
        <v>3704</v>
      </c>
      <c r="D296" s="4" t="str">
        <f t="shared" si="98"/>
        <v>2 BHK Luxe-1</v>
      </c>
      <c r="E296" s="39">
        <f t="shared" si="98"/>
        <v>63.35</v>
      </c>
      <c r="F296" s="34">
        <f t="shared" si="91"/>
        <v>681.89940000000001</v>
      </c>
      <c r="G296" s="39">
        <f>G288</f>
        <v>1.53</v>
      </c>
      <c r="H296" s="34">
        <f t="shared" si="92"/>
        <v>16.468920000000001</v>
      </c>
      <c r="I296" s="39">
        <f t="shared" si="97"/>
        <v>3.16</v>
      </c>
      <c r="J296" s="34">
        <f t="shared" si="84"/>
        <v>34.014240000000001</v>
      </c>
      <c r="K296" s="36">
        <f t="shared" si="93"/>
        <v>68.039999999999992</v>
      </c>
      <c r="L296" s="37">
        <f t="shared" si="85"/>
        <v>732.3825599999999</v>
      </c>
      <c r="M296" s="56">
        <f t="shared" si="90"/>
        <v>37</v>
      </c>
      <c r="N296" s="4" t="str">
        <f t="shared" si="94"/>
        <v>West</v>
      </c>
      <c r="O296" s="4" t="str">
        <f t="shared" si="94"/>
        <v>City / Creek</v>
      </c>
      <c r="P296" s="70"/>
    </row>
    <row r="297" spans="2:16">
      <c r="B297" s="71" t="str">
        <f t="shared" si="87"/>
        <v>Tower 2</v>
      </c>
      <c r="C297" s="56">
        <f t="shared" si="88"/>
        <v>3705</v>
      </c>
      <c r="D297" s="4" t="str">
        <f>D281</f>
        <v>3 BHK Luxe</v>
      </c>
      <c r="E297" s="39">
        <f>E281</f>
        <v>85.65</v>
      </c>
      <c r="F297" s="34">
        <f t="shared" si="91"/>
        <v>921.9366</v>
      </c>
      <c r="G297" s="39">
        <f>G281</f>
        <v>1.67</v>
      </c>
      <c r="H297" s="34">
        <f t="shared" si="92"/>
        <v>17.975879999999997</v>
      </c>
      <c r="I297" s="39">
        <f>I281</f>
        <v>3.98</v>
      </c>
      <c r="J297" s="34">
        <f t="shared" si="84"/>
        <v>42.840719999999997</v>
      </c>
      <c r="K297" s="36">
        <f t="shared" si="93"/>
        <v>91.300000000000011</v>
      </c>
      <c r="L297" s="37">
        <f t="shared" si="85"/>
        <v>982.75320000000011</v>
      </c>
      <c r="M297" s="56">
        <f t="shared" si="90"/>
        <v>37</v>
      </c>
      <c r="N297" s="4" t="str">
        <f t="shared" si="94"/>
        <v>North</v>
      </c>
      <c r="O297" s="4" t="str">
        <f t="shared" si="94"/>
        <v>City / Creek</v>
      </c>
      <c r="P297" s="70"/>
    </row>
    <row r="298" spans="2:16">
      <c r="B298" s="71" t="str">
        <f t="shared" si="87"/>
        <v>Tower 2</v>
      </c>
      <c r="C298" s="56">
        <f t="shared" si="88"/>
        <v>3706</v>
      </c>
      <c r="D298" s="4" t="str">
        <f>D282</f>
        <v>3 BHK Luxe</v>
      </c>
      <c r="E298" s="39">
        <f>E282</f>
        <v>85.65</v>
      </c>
      <c r="F298" s="34">
        <f t="shared" si="91"/>
        <v>921.9366</v>
      </c>
      <c r="G298" s="39">
        <f>G282</f>
        <v>1.67</v>
      </c>
      <c r="H298" s="34">
        <f t="shared" si="92"/>
        <v>17.975879999999997</v>
      </c>
      <c r="I298" s="39">
        <f>I282</f>
        <v>3.98</v>
      </c>
      <c r="J298" s="34">
        <f t="shared" si="84"/>
        <v>42.840719999999997</v>
      </c>
      <c r="K298" s="36">
        <f t="shared" si="93"/>
        <v>91.300000000000011</v>
      </c>
      <c r="L298" s="37">
        <f t="shared" si="85"/>
        <v>982.75320000000011</v>
      </c>
      <c r="M298" s="56">
        <f t="shared" si="90"/>
        <v>37</v>
      </c>
      <c r="N298" s="4" t="str">
        <f t="shared" si="94"/>
        <v>North</v>
      </c>
      <c r="O298" s="4" t="str">
        <f t="shared" si="94"/>
        <v>City / Creek</v>
      </c>
      <c r="P298" s="70"/>
    </row>
    <row r="299" spans="2:16">
      <c r="B299" s="71" t="str">
        <f t="shared" si="87"/>
        <v>Tower 2</v>
      </c>
      <c r="C299" s="56">
        <f t="shared" si="88"/>
        <v>3707</v>
      </c>
      <c r="D299" s="4" t="str">
        <f t="shared" si="98"/>
        <v>2 BHK Premium-1</v>
      </c>
      <c r="E299" s="39">
        <f t="shared" si="98"/>
        <v>61.13</v>
      </c>
      <c r="F299" s="34">
        <f t="shared" si="91"/>
        <v>658.00332000000003</v>
      </c>
      <c r="G299" s="39">
        <f t="shared" si="98"/>
        <v>1.53</v>
      </c>
      <c r="H299" s="34">
        <f t="shared" si="92"/>
        <v>16.468920000000001</v>
      </c>
      <c r="I299" s="39">
        <f t="shared" ref="I299:I341" si="99">I291</f>
        <v>3.16</v>
      </c>
      <c r="J299" s="34">
        <f t="shared" si="84"/>
        <v>34.014240000000001</v>
      </c>
      <c r="K299" s="36">
        <f t="shared" si="93"/>
        <v>65.820000000000007</v>
      </c>
      <c r="L299" s="37">
        <f t="shared" si="85"/>
        <v>708.48648000000003</v>
      </c>
      <c r="M299" s="56">
        <f t="shared" si="90"/>
        <v>37</v>
      </c>
      <c r="N299" s="4" t="str">
        <f t="shared" si="94"/>
        <v>East</v>
      </c>
      <c r="O299" s="4" t="str">
        <f t="shared" si="94"/>
        <v>National park hill / Podium Garden</v>
      </c>
      <c r="P299" s="70"/>
    </row>
    <row r="300" spans="2:16" ht="15.75" thickBot="1">
      <c r="B300" s="104" t="str">
        <f t="shared" si="87"/>
        <v>Tower 2</v>
      </c>
      <c r="C300" s="105">
        <f t="shared" si="88"/>
        <v>3708</v>
      </c>
      <c r="D300" s="75" t="str">
        <f t="shared" si="98"/>
        <v>2 BHK Premium-1</v>
      </c>
      <c r="E300" s="113">
        <f t="shared" si="98"/>
        <v>61.13</v>
      </c>
      <c r="F300" s="108">
        <f t="shared" si="91"/>
        <v>658.00332000000003</v>
      </c>
      <c r="G300" s="113">
        <f t="shared" si="98"/>
        <v>1.53</v>
      </c>
      <c r="H300" s="108">
        <f t="shared" si="92"/>
        <v>16.468920000000001</v>
      </c>
      <c r="I300" s="113">
        <f t="shared" si="99"/>
        <v>3.16</v>
      </c>
      <c r="J300" s="108">
        <f t="shared" si="84"/>
        <v>34.014240000000001</v>
      </c>
      <c r="K300" s="109">
        <f t="shared" si="93"/>
        <v>65.820000000000007</v>
      </c>
      <c r="L300" s="110">
        <f t="shared" si="85"/>
        <v>708.48648000000003</v>
      </c>
      <c r="M300" s="105">
        <f t="shared" si="90"/>
        <v>37</v>
      </c>
      <c r="N300" s="75" t="str">
        <f t="shared" si="94"/>
        <v>East</v>
      </c>
      <c r="O300" s="75" t="str">
        <f t="shared" si="94"/>
        <v>National park hill / Podium Garden</v>
      </c>
      <c r="P300" s="76"/>
    </row>
    <row r="301" spans="2:16">
      <c r="B301" s="56" t="str">
        <f t="shared" si="87"/>
        <v>Tower 2</v>
      </c>
      <c r="C301" s="56">
        <f t="shared" si="88"/>
        <v>3801</v>
      </c>
      <c r="D301" s="4" t="str">
        <f>D293</f>
        <v>3 BHK Premium</v>
      </c>
      <c r="E301" s="39">
        <f>E293</f>
        <v>78.3</v>
      </c>
      <c r="F301" s="34">
        <f t="shared" si="91"/>
        <v>842.82119999999986</v>
      </c>
      <c r="G301" s="39">
        <f>G293</f>
        <v>1.64</v>
      </c>
      <c r="H301" s="34">
        <f t="shared" si="92"/>
        <v>17.652959999999997</v>
      </c>
      <c r="I301" s="39">
        <f t="shared" si="99"/>
        <v>3.74</v>
      </c>
      <c r="J301" s="34">
        <f t="shared" si="84"/>
        <v>40.257359999999998</v>
      </c>
      <c r="K301" s="36">
        <f t="shared" si="93"/>
        <v>83.679999999999993</v>
      </c>
      <c r="L301" s="37">
        <f t="shared" si="85"/>
        <v>900.73151999999982</v>
      </c>
      <c r="M301" s="56">
        <f t="shared" si="90"/>
        <v>38</v>
      </c>
      <c r="N301" s="4" t="str">
        <f t="shared" ref="N301:O316" si="100">N293</f>
        <v>South</v>
      </c>
      <c r="O301" s="4" t="str">
        <f t="shared" si="100"/>
        <v>Podium Garden /National park hill</v>
      </c>
    </row>
    <row r="302" spans="2:16">
      <c r="B302" s="56" t="str">
        <f t="shared" si="87"/>
        <v>Tower 2</v>
      </c>
      <c r="C302" s="56">
        <f t="shared" si="88"/>
        <v>3802</v>
      </c>
      <c r="D302" s="4" t="str">
        <f t="shared" ref="D302:G317" si="101">D294</f>
        <v>3 BHK Premium</v>
      </c>
      <c r="E302" s="39">
        <f t="shared" si="101"/>
        <v>78.3</v>
      </c>
      <c r="F302" s="34">
        <f t="shared" si="91"/>
        <v>842.82119999999986</v>
      </c>
      <c r="G302" s="39">
        <f t="shared" si="101"/>
        <v>1.64</v>
      </c>
      <c r="H302" s="34">
        <f t="shared" si="92"/>
        <v>17.652959999999997</v>
      </c>
      <c r="I302" s="39">
        <f t="shared" si="99"/>
        <v>3.74</v>
      </c>
      <c r="J302" s="34">
        <f t="shared" si="84"/>
        <v>40.257359999999998</v>
      </c>
      <c r="K302" s="36">
        <f t="shared" si="93"/>
        <v>83.679999999999993</v>
      </c>
      <c r="L302" s="37">
        <f t="shared" si="85"/>
        <v>900.73151999999982</v>
      </c>
      <c r="M302" s="56">
        <f t="shared" si="90"/>
        <v>38</v>
      </c>
      <c r="N302" s="4" t="str">
        <f t="shared" si="100"/>
        <v>South</v>
      </c>
      <c r="O302" s="4" t="str">
        <f t="shared" si="100"/>
        <v>Podium Garden /National park hill</v>
      </c>
    </row>
    <row r="303" spans="2:16">
      <c r="B303" s="56" t="str">
        <f t="shared" si="87"/>
        <v>Tower 2</v>
      </c>
      <c r="C303" s="56">
        <f t="shared" si="88"/>
        <v>3803</v>
      </c>
      <c r="D303" s="4" t="str">
        <f t="shared" si="101"/>
        <v>2 BHK Luxe-1</v>
      </c>
      <c r="E303" s="39">
        <f t="shared" si="101"/>
        <v>63.35</v>
      </c>
      <c r="F303" s="34">
        <f t="shared" si="91"/>
        <v>681.89940000000001</v>
      </c>
      <c r="G303" s="39">
        <f t="shared" si="101"/>
        <v>1.53</v>
      </c>
      <c r="H303" s="34">
        <f t="shared" si="92"/>
        <v>16.468920000000001</v>
      </c>
      <c r="I303" s="39">
        <f t="shared" si="99"/>
        <v>3.16</v>
      </c>
      <c r="J303" s="34">
        <f t="shared" si="84"/>
        <v>34.014240000000001</v>
      </c>
      <c r="K303" s="36">
        <f t="shared" si="93"/>
        <v>68.039999999999992</v>
      </c>
      <c r="L303" s="37">
        <f t="shared" si="85"/>
        <v>732.3825599999999</v>
      </c>
      <c r="M303" s="56">
        <f t="shared" si="90"/>
        <v>38</v>
      </c>
      <c r="N303" s="4" t="str">
        <f t="shared" si="100"/>
        <v>West</v>
      </c>
      <c r="O303" s="4" t="str">
        <f t="shared" si="100"/>
        <v>City / Creek</v>
      </c>
    </row>
    <row r="304" spans="2:16">
      <c r="B304" s="56" t="str">
        <f t="shared" si="87"/>
        <v>Tower 2</v>
      </c>
      <c r="C304" s="56">
        <f t="shared" si="88"/>
        <v>3804</v>
      </c>
      <c r="D304" s="4" t="str">
        <f t="shared" si="101"/>
        <v>2 BHK Luxe-1</v>
      </c>
      <c r="E304" s="39">
        <f t="shared" si="101"/>
        <v>63.35</v>
      </c>
      <c r="F304" s="34">
        <f t="shared" si="91"/>
        <v>681.89940000000001</v>
      </c>
      <c r="G304" s="39">
        <f t="shared" si="101"/>
        <v>1.53</v>
      </c>
      <c r="H304" s="34">
        <f t="shared" si="92"/>
        <v>16.468920000000001</v>
      </c>
      <c r="I304" s="39">
        <f t="shared" si="99"/>
        <v>3.16</v>
      </c>
      <c r="J304" s="34">
        <f t="shared" si="84"/>
        <v>34.014240000000001</v>
      </c>
      <c r="K304" s="36">
        <f t="shared" si="93"/>
        <v>68.039999999999992</v>
      </c>
      <c r="L304" s="37">
        <f t="shared" si="85"/>
        <v>732.3825599999999</v>
      </c>
      <c r="M304" s="56">
        <f t="shared" si="90"/>
        <v>38</v>
      </c>
      <c r="N304" s="4" t="str">
        <f t="shared" si="100"/>
        <v>West</v>
      </c>
      <c r="O304" s="4" t="str">
        <f t="shared" si="100"/>
        <v>City / Creek</v>
      </c>
    </row>
    <row r="305" spans="2:16">
      <c r="B305" s="56" t="str">
        <f t="shared" si="87"/>
        <v>Tower 2</v>
      </c>
      <c r="C305" s="56">
        <f t="shared" si="88"/>
        <v>3805</v>
      </c>
      <c r="D305" s="4" t="str">
        <f t="shared" si="101"/>
        <v>3 BHK Luxe</v>
      </c>
      <c r="E305" s="39">
        <f t="shared" si="101"/>
        <v>85.65</v>
      </c>
      <c r="F305" s="34">
        <f t="shared" si="91"/>
        <v>921.9366</v>
      </c>
      <c r="G305" s="39">
        <f t="shared" si="101"/>
        <v>1.67</v>
      </c>
      <c r="H305" s="34">
        <f t="shared" si="92"/>
        <v>17.975879999999997</v>
      </c>
      <c r="I305" s="39">
        <f t="shared" si="99"/>
        <v>3.98</v>
      </c>
      <c r="J305" s="34">
        <f t="shared" si="84"/>
        <v>42.840719999999997</v>
      </c>
      <c r="K305" s="36">
        <f t="shared" si="93"/>
        <v>91.300000000000011</v>
      </c>
      <c r="L305" s="37">
        <f t="shared" si="85"/>
        <v>982.75320000000011</v>
      </c>
      <c r="M305" s="56">
        <f t="shared" si="90"/>
        <v>38</v>
      </c>
      <c r="N305" s="4" t="str">
        <f t="shared" si="100"/>
        <v>North</v>
      </c>
      <c r="O305" s="4" t="str">
        <f t="shared" si="100"/>
        <v>City / Creek</v>
      </c>
    </row>
    <row r="306" spans="2:16">
      <c r="B306" s="56" t="str">
        <f t="shared" si="87"/>
        <v>Tower 2</v>
      </c>
      <c r="C306" s="56">
        <f t="shared" si="88"/>
        <v>3806</v>
      </c>
      <c r="D306" s="4" t="str">
        <f t="shared" si="101"/>
        <v>3 BHK Luxe</v>
      </c>
      <c r="E306" s="39">
        <f t="shared" si="101"/>
        <v>85.65</v>
      </c>
      <c r="F306" s="34">
        <f t="shared" si="91"/>
        <v>921.9366</v>
      </c>
      <c r="G306" s="39">
        <f t="shared" si="101"/>
        <v>1.67</v>
      </c>
      <c r="H306" s="34">
        <f t="shared" si="92"/>
        <v>17.975879999999997</v>
      </c>
      <c r="I306" s="39">
        <f t="shared" si="99"/>
        <v>3.98</v>
      </c>
      <c r="J306" s="34">
        <f t="shared" si="84"/>
        <v>42.840719999999997</v>
      </c>
      <c r="K306" s="36">
        <f t="shared" si="93"/>
        <v>91.300000000000011</v>
      </c>
      <c r="L306" s="37">
        <f t="shared" si="85"/>
        <v>982.75320000000011</v>
      </c>
      <c r="M306" s="56">
        <f t="shared" si="90"/>
        <v>38</v>
      </c>
      <c r="N306" s="4" t="str">
        <f t="shared" si="100"/>
        <v>North</v>
      </c>
      <c r="O306" s="4" t="str">
        <f t="shared" si="100"/>
        <v>City / Creek</v>
      </c>
    </row>
    <row r="307" spans="2:16">
      <c r="B307" s="56" t="str">
        <f t="shared" si="87"/>
        <v>Tower 2</v>
      </c>
      <c r="C307" s="56">
        <f t="shared" si="88"/>
        <v>3807</v>
      </c>
      <c r="D307" s="4" t="str">
        <f t="shared" si="101"/>
        <v>2 BHK Premium-1</v>
      </c>
      <c r="E307" s="39">
        <f t="shared" si="101"/>
        <v>61.13</v>
      </c>
      <c r="F307" s="34">
        <f t="shared" si="91"/>
        <v>658.00332000000003</v>
      </c>
      <c r="G307" s="39">
        <f t="shared" si="101"/>
        <v>1.53</v>
      </c>
      <c r="H307" s="34">
        <f t="shared" si="92"/>
        <v>16.468920000000001</v>
      </c>
      <c r="I307" s="39">
        <f t="shared" si="99"/>
        <v>3.16</v>
      </c>
      <c r="J307" s="34">
        <f t="shared" si="84"/>
        <v>34.014240000000001</v>
      </c>
      <c r="K307" s="36">
        <f t="shared" si="93"/>
        <v>65.820000000000007</v>
      </c>
      <c r="L307" s="37">
        <f t="shared" si="85"/>
        <v>708.48648000000003</v>
      </c>
      <c r="M307" s="56">
        <f t="shared" si="90"/>
        <v>38</v>
      </c>
      <c r="N307" s="4" t="str">
        <f t="shared" si="100"/>
        <v>East</v>
      </c>
      <c r="O307" s="4" t="str">
        <f t="shared" si="100"/>
        <v>National park hill / Podium Garden</v>
      </c>
    </row>
    <row r="308" spans="2:16" ht="15.75" thickBot="1">
      <c r="B308" s="56" t="str">
        <f t="shared" si="87"/>
        <v>Tower 2</v>
      </c>
      <c r="C308" s="56">
        <f t="shared" si="88"/>
        <v>3808</v>
      </c>
      <c r="D308" s="4" t="str">
        <f t="shared" si="101"/>
        <v>2 BHK Premium-1</v>
      </c>
      <c r="E308" s="39">
        <f t="shared" si="101"/>
        <v>61.13</v>
      </c>
      <c r="F308" s="34">
        <f t="shared" si="91"/>
        <v>658.00332000000003</v>
      </c>
      <c r="G308" s="39">
        <f t="shared" si="101"/>
        <v>1.53</v>
      </c>
      <c r="H308" s="34">
        <f t="shared" si="92"/>
        <v>16.468920000000001</v>
      </c>
      <c r="I308" s="39">
        <f t="shared" si="99"/>
        <v>3.16</v>
      </c>
      <c r="J308" s="34">
        <f t="shared" si="84"/>
        <v>34.014240000000001</v>
      </c>
      <c r="K308" s="36">
        <f t="shared" si="93"/>
        <v>65.820000000000007</v>
      </c>
      <c r="L308" s="37">
        <f t="shared" si="85"/>
        <v>708.48648000000003</v>
      </c>
      <c r="M308" s="56">
        <f t="shared" si="90"/>
        <v>38</v>
      </c>
      <c r="N308" s="4" t="str">
        <f t="shared" si="100"/>
        <v>East</v>
      </c>
      <c r="O308" s="4" t="str">
        <f t="shared" si="100"/>
        <v>National park hill / Podium Garden</v>
      </c>
    </row>
    <row r="309" spans="2:16">
      <c r="B309" s="96" t="str">
        <f t="shared" si="87"/>
        <v>Tower 2</v>
      </c>
      <c r="C309" s="97">
        <f t="shared" si="88"/>
        <v>3901</v>
      </c>
      <c r="D309" s="67" t="str">
        <f>D301</f>
        <v>3 BHK Premium</v>
      </c>
      <c r="E309" s="111">
        <f>E301</f>
        <v>78.3</v>
      </c>
      <c r="F309" s="100">
        <f t="shared" si="91"/>
        <v>842.82119999999986</v>
      </c>
      <c r="G309" s="111">
        <f t="shared" si="101"/>
        <v>1.64</v>
      </c>
      <c r="H309" s="100">
        <f t="shared" si="92"/>
        <v>17.652959999999997</v>
      </c>
      <c r="I309" s="111">
        <f t="shared" si="99"/>
        <v>3.74</v>
      </c>
      <c r="J309" s="100">
        <f t="shared" si="84"/>
        <v>40.257359999999998</v>
      </c>
      <c r="K309" s="101">
        <f t="shared" si="93"/>
        <v>83.679999999999993</v>
      </c>
      <c r="L309" s="102">
        <f t="shared" si="85"/>
        <v>900.73151999999982</v>
      </c>
      <c r="M309" s="97">
        <f t="shared" si="90"/>
        <v>39</v>
      </c>
      <c r="N309" s="67" t="str">
        <f t="shared" si="100"/>
        <v>South</v>
      </c>
      <c r="O309" s="67" t="str">
        <f t="shared" si="100"/>
        <v>Podium Garden /National park hill</v>
      </c>
      <c r="P309" s="68"/>
    </row>
    <row r="310" spans="2:16">
      <c r="B310" s="71" t="str">
        <f t="shared" si="87"/>
        <v>Tower 2</v>
      </c>
      <c r="C310" s="56">
        <f t="shared" si="88"/>
        <v>3902</v>
      </c>
      <c r="D310" s="4" t="str">
        <f t="shared" si="101"/>
        <v>3 BHK Premium</v>
      </c>
      <c r="E310" s="39">
        <f t="shared" si="101"/>
        <v>78.3</v>
      </c>
      <c r="F310" s="34">
        <f t="shared" si="91"/>
        <v>842.82119999999986</v>
      </c>
      <c r="G310" s="39">
        <f t="shared" si="101"/>
        <v>1.64</v>
      </c>
      <c r="H310" s="34">
        <f t="shared" si="92"/>
        <v>17.652959999999997</v>
      </c>
      <c r="I310" s="39">
        <f t="shared" si="99"/>
        <v>3.74</v>
      </c>
      <c r="J310" s="34">
        <f t="shared" si="84"/>
        <v>40.257359999999998</v>
      </c>
      <c r="K310" s="36">
        <f t="shared" si="93"/>
        <v>83.679999999999993</v>
      </c>
      <c r="L310" s="37">
        <f t="shared" si="85"/>
        <v>900.73151999999982</v>
      </c>
      <c r="M310" s="56">
        <f t="shared" si="90"/>
        <v>39</v>
      </c>
      <c r="N310" s="4" t="str">
        <f t="shared" si="100"/>
        <v>South</v>
      </c>
      <c r="O310" s="4" t="str">
        <f t="shared" si="100"/>
        <v>Podium Garden /National park hill</v>
      </c>
      <c r="P310" s="70"/>
    </row>
    <row r="311" spans="2:16">
      <c r="B311" s="71" t="str">
        <f t="shared" si="87"/>
        <v>Tower 2</v>
      </c>
      <c r="C311" s="56">
        <f t="shared" si="88"/>
        <v>3903</v>
      </c>
      <c r="D311" s="4" t="str">
        <f t="shared" si="101"/>
        <v>2 BHK Luxe-1</v>
      </c>
      <c r="E311" s="39">
        <f t="shared" si="101"/>
        <v>63.35</v>
      </c>
      <c r="F311" s="34">
        <f t="shared" si="91"/>
        <v>681.89940000000001</v>
      </c>
      <c r="G311" s="39">
        <f t="shared" si="101"/>
        <v>1.53</v>
      </c>
      <c r="H311" s="34">
        <f t="shared" si="92"/>
        <v>16.468920000000001</v>
      </c>
      <c r="I311" s="39">
        <f t="shared" si="99"/>
        <v>3.16</v>
      </c>
      <c r="J311" s="34">
        <f t="shared" si="84"/>
        <v>34.014240000000001</v>
      </c>
      <c r="K311" s="36">
        <f t="shared" si="93"/>
        <v>68.039999999999992</v>
      </c>
      <c r="L311" s="37">
        <f t="shared" si="85"/>
        <v>732.3825599999999</v>
      </c>
      <c r="M311" s="56">
        <f t="shared" si="90"/>
        <v>39</v>
      </c>
      <c r="N311" s="4" t="str">
        <f t="shared" si="100"/>
        <v>West</v>
      </c>
      <c r="O311" s="4" t="str">
        <f t="shared" si="100"/>
        <v>City / Creek</v>
      </c>
      <c r="P311" s="70"/>
    </row>
    <row r="312" spans="2:16">
      <c r="B312" s="71" t="str">
        <f t="shared" si="87"/>
        <v>Tower 2</v>
      </c>
      <c r="C312" s="56">
        <f t="shared" si="88"/>
        <v>3904</v>
      </c>
      <c r="D312" s="4" t="str">
        <f t="shared" si="101"/>
        <v>2 BHK Luxe-1</v>
      </c>
      <c r="E312" s="39">
        <f t="shared" si="101"/>
        <v>63.35</v>
      </c>
      <c r="F312" s="34">
        <f t="shared" si="91"/>
        <v>681.89940000000001</v>
      </c>
      <c r="G312" s="39">
        <f t="shared" si="101"/>
        <v>1.53</v>
      </c>
      <c r="H312" s="34">
        <f t="shared" si="92"/>
        <v>16.468920000000001</v>
      </c>
      <c r="I312" s="39">
        <f t="shared" si="99"/>
        <v>3.16</v>
      </c>
      <c r="J312" s="34">
        <f t="shared" si="84"/>
        <v>34.014240000000001</v>
      </c>
      <c r="K312" s="36">
        <f t="shared" si="93"/>
        <v>68.039999999999992</v>
      </c>
      <c r="L312" s="37">
        <f t="shared" si="85"/>
        <v>732.3825599999999</v>
      </c>
      <c r="M312" s="56">
        <f t="shared" si="90"/>
        <v>39</v>
      </c>
      <c r="N312" s="4" t="str">
        <f t="shared" si="100"/>
        <v>West</v>
      </c>
      <c r="O312" s="4" t="str">
        <f t="shared" si="100"/>
        <v>City / Creek</v>
      </c>
      <c r="P312" s="70"/>
    </row>
    <row r="313" spans="2:16">
      <c r="B313" s="71" t="str">
        <f t="shared" si="87"/>
        <v>Tower 2</v>
      </c>
      <c r="C313" s="56">
        <f t="shared" si="88"/>
        <v>3905</v>
      </c>
      <c r="D313" s="4" t="str">
        <f t="shared" si="101"/>
        <v>3 BHK Luxe</v>
      </c>
      <c r="E313" s="39">
        <f t="shared" si="101"/>
        <v>85.65</v>
      </c>
      <c r="F313" s="34">
        <f t="shared" si="91"/>
        <v>921.9366</v>
      </c>
      <c r="G313" s="39">
        <f t="shared" si="101"/>
        <v>1.67</v>
      </c>
      <c r="H313" s="34">
        <f t="shared" si="92"/>
        <v>17.975879999999997</v>
      </c>
      <c r="I313" s="39">
        <f t="shared" si="99"/>
        <v>3.98</v>
      </c>
      <c r="J313" s="34">
        <f t="shared" si="84"/>
        <v>42.840719999999997</v>
      </c>
      <c r="K313" s="36">
        <f t="shared" si="93"/>
        <v>91.300000000000011</v>
      </c>
      <c r="L313" s="37">
        <f t="shared" si="85"/>
        <v>982.75320000000011</v>
      </c>
      <c r="M313" s="56">
        <f t="shared" si="90"/>
        <v>39</v>
      </c>
      <c r="N313" s="4" t="str">
        <f t="shared" si="100"/>
        <v>North</v>
      </c>
      <c r="O313" s="4" t="str">
        <f t="shared" si="100"/>
        <v>City / Creek</v>
      </c>
      <c r="P313" s="70"/>
    </row>
    <row r="314" spans="2:16">
      <c r="B314" s="71" t="str">
        <f t="shared" si="87"/>
        <v>Tower 2</v>
      </c>
      <c r="C314" s="56">
        <f t="shared" si="88"/>
        <v>3906</v>
      </c>
      <c r="D314" s="4" t="str">
        <f t="shared" si="101"/>
        <v>3 BHK Luxe</v>
      </c>
      <c r="E314" s="39">
        <f t="shared" si="101"/>
        <v>85.65</v>
      </c>
      <c r="F314" s="34">
        <f t="shared" si="91"/>
        <v>921.9366</v>
      </c>
      <c r="G314" s="39">
        <f t="shared" si="101"/>
        <v>1.67</v>
      </c>
      <c r="H314" s="34">
        <f t="shared" si="92"/>
        <v>17.975879999999997</v>
      </c>
      <c r="I314" s="39">
        <f t="shared" si="99"/>
        <v>3.98</v>
      </c>
      <c r="J314" s="34">
        <f t="shared" si="84"/>
        <v>42.840719999999997</v>
      </c>
      <c r="K314" s="36">
        <f t="shared" si="93"/>
        <v>91.300000000000011</v>
      </c>
      <c r="L314" s="37">
        <f t="shared" si="85"/>
        <v>982.75320000000011</v>
      </c>
      <c r="M314" s="56">
        <f t="shared" si="90"/>
        <v>39</v>
      </c>
      <c r="N314" s="4" t="str">
        <f t="shared" si="100"/>
        <v>North</v>
      </c>
      <c r="O314" s="4" t="str">
        <f t="shared" si="100"/>
        <v>City / Creek</v>
      </c>
      <c r="P314" s="70"/>
    </row>
    <row r="315" spans="2:16">
      <c r="B315" s="71" t="str">
        <f t="shared" si="87"/>
        <v>Tower 2</v>
      </c>
      <c r="C315" s="56">
        <f t="shared" si="88"/>
        <v>3907</v>
      </c>
      <c r="D315" s="4" t="str">
        <f t="shared" si="101"/>
        <v>2 BHK Premium-1</v>
      </c>
      <c r="E315" s="39">
        <f t="shared" si="101"/>
        <v>61.13</v>
      </c>
      <c r="F315" s="34">
        <f t="shared" si="91"/>
        <v>658.00332000000003</v>
      </c>
      <c r="G315" s="39">
        <f t="shared" si="101"/>
        <v>1.53</v>
      </c>
      <c r="H315" s="34">
        <f t="shared" si="92"/>
        <v>16.468920000000001</v>
      </c>
      <c r="I315" s="39">
        <f t="shared" si="99"/>
        <v>3.16</v>
      </c>
      <c r="J315" s="34">
        <f t="shared" si="84"/>
        <v>34.014240000000001</v>
      </c>
      <c r="K315" s="36">
        <f t="shared" si="93"/>
        <v>65.820000000000007</v>
      </c>
      <c r="L315" s="37">
        <f t="shared" si="85"/>
        <v>708.48648000000003</v>
      </c>
      <c r="M315" s="56">
        <f t="shared" si="90"/>
        <v>39</v>
      </c>
      <c r="N315" s="4" t="str">
        <f t="shared" si="100"/>
        <v>East</v>
      </c>
      <c r="O315" s="4" t="str">
        <f t="shared" si="100"/>
        <v>National park hill / Podium Garden</v>
      </c>
      <c r="P315" s="70"/>
    </row>
    <row r="316" spans="2:16" ht="15.75" thickBot="1">
      <c r="B316" s="104" t="str">
        <f t="shared" si="87"/>
        <v>Tower 2</v>
      </c>
      <c r="C316" s="105">
        <f t="shared" si="88"/>
        <v>3908</v>
      </c>
      <c r="D316" s="75" t="str">
        <f t="shared" si="101"/>
        <v>2 BHK Premium-1</v>
      </c>
      <c r="E316" s="113">
        <f t="shared" si="101"/>
        <v>61.13</v>
      </c>
      <c r="F316" s="108">
        <f t="shared" si="91"/>
        <v>658.00332000000003</v>
      </c>
      <c r="G316" s="113">
        <f t="shared" si="101"/>
        <v>1.53</v>
      </c>
      <c r="H316" s="108">
        <f t="shared" si="92"/>
        <v>16.468920000000001</v>
      </c>
      <c r="I316" s="113">
        <f t="shared" si="99"/>
        <v>3.16</v>
      </c>
      <c r="J316" s="108">
        <f t="shared" si="84"/>
        <v>34.014240000000001</v>
      </c>
      <c r="K316" s="109">
        <f t="shared" si="93"/>
        <v>65.820000000000007</v>
      </c>
      <c r="L316" s="110">
        <f t="shared" si="85"/>
        <v>708.48648000000003</v>
      </c>
      <c r="M316" s="105">
        <f t="shared" si="90"/>
        <v>39</v>
      </c>
      <c r="N316" s="75" t="str">
        <f t="shared" si="100"/>
        <v>East</v>
      </c>
      <c r="O316" s="75" t="str">
        <f t="shared" si="100"/>
        <v>National park hill / Podium Garden</v>
      </c>
      <c r="P316" s="76"/>
    </row>
    <row r="317" spans="2:16">
      <c r="B317" s="56" t="str">
        <f t="shared" si="87"/>
        <v>Tower 2</v>
      </c>
      <c r="C317" s="56">
        <f t="shared" si="88"/>
        <v>4001</v>
      </c>
      <c r="D317" s="4" t="str">
        <f>D309</f>
        <v>3 BHK Premium</v>
      </c>
      <c r="E317" s="39">
        <f t="shared" si="101"/>
        <v>78.3</v>
      </c>
      <c r="F317" s="34">
        <f t="shared" si="91"/>
        <v>842.82119999999986</v>
      </c>
      <c r="G317" s="39">
        <f t="shared" si="101"/>
        <v>1.64</v>
      </c>
      <c r="H317" s="34">
        <f t="shared" si="92"/>
        <v>17.652959999999997</v>
      </c>
      <c r="I317" s="39">
        <f t="shared" si="99"/>
        <v>3.74</v>
      </c>
      <c r="J317" s="34">
        <f t="shared" si="84"/>
        <v>40.257359999999998</v>
      </c>
      <c r="K317" s="36">
        <f t="shared" si="93"/>
        <v>83.679999999999993</v>
      </c>
      <c r="L317" s="37">
        <f t="shared" si="85"/>
        <v>900.73151999999982</v>
      </c>
      <c r="M317" s="56">
        <f t="shared" si="90"/>
        <v>40</v>
      </c>
      <c r="N317" s="4" t="str">
        <f t="shared" ref="N317:O332" si="102">N309</f>
        <v>South</v>
      </c>
      <c r="O317" s="4" t="str">
        <f t="shared" si="102"/>
        <v>Podium Garden /National park hill</v>
      </c>
    </row>
    <row r="318" spans="2:16">
      <c r="B318" s="56" t="str">
        <f t="shared" si="87"/>
        <v>Tower 2</v>
      </c>
      <c r="C318" s="56">
        <f t="shared" si="88"/>
        <v>4002</v>
      </c>
      <c r="D318" s="4" t="str">
        <f t="shared" ref="D318:E333" si="103">D310</f>
        <v>3 BHK Premium</v>
      </c>
      <c r="E318" s="39">
        <f t="shared" si="103"/>
        <v>78.3</v>
      </c>
      <c r="F318" s="34">
        <f t="shared" si="91"/>
        <v>842.82119999999986</v>
      </c>
      <c r="G318" s="39">
        <f t="shared" ref="G318:I342" si="104">G310</f>
        <v>1.64</v>
      </c>
      <c r="H318" s="34">
        <f t="shared" si="92"/>
        <v>17.652959999999997</v>
      </c>
      <c r="I318" s="39">
        <f t="shared" si="99"/>
        <v>3.74</v>
      </c>
      <c r="J318" s="34">
        <f t="shared" si="84"/>
        <v>40.257359999999998</v>
      </c>
      <c r="K318" s="36">
        <f t="shared" si="93"/>
        <v>83.679999999999993</v>
      </c>
      <c r="L318" s="37">
        <f t="shared" si="85"/>
        <v>900.73151999999982</v>
      </c>
      <c r="M318" s="56">
        <f t="shared" si="90"/>
        <v>40</v>
      </c>
      <c r="N318" s="4" t="str">
        <f t="shared" si="102"/>
        <v>South</v>
      </c>
      <c r="O318" s="4" t="str">
        <f t="shared" si="102"/>
        <v>Podium Garden /National park hill</v>
      </c>
    </row>
    <row r="319" spans="2:16">
      <c r="B319" s="56" t="str">
        <f t="shared" si="87"/>
        <v>Tower 2</v>
      </c>
      <c r="C319" s="56">
        <f t="shared" si="88"/>
        <v>4003</v>
      </c>
      <c r="D319" s="4" t="str">
        <f t="shared" si="103"/>
        <v>2 BHK Luxe-1</v>
      </c>
      <c r="E319" s="39">
        <f t="shared" si="103"/>
        <v>63.35</v>
      </c>
      <c r="F319" s="34">
        <f t="shared" si="91"/>
        <v>681.89940000000001</v>
      </c>
      <c r="G319" s="39">
        <f t="shared" si="104"/>
        <v>1.53</v>
      </c>
      <c r="H319" s="34">
        <f t="shared" si="92"/>
        <v>16.468920000000001</v>
      </c>
      <c r="I319" s="39">
        <f t="shared" si="99"/>
        <v>3.16</v>
      </c>
      <c r="J319" s="34">
        <f t="shared" si="84"/>
        <v>34.014240000000001</v>
      </c>
      <c r="K319" s="36">
        <f t="shared" si="93"/>
        <v>68.039999999999992</v>
      </c>
      <c r="L319" s="37">
        <f t="shared" si="85"/>
        <v>732.3825599999999</v>
      </c>
      <c r="M319" s="56">
        <f t="shared" si="90"/>
        <v>40</v>
      </c>
      <c r="N319" s="4" t="str">
        <f t="shared" si="102"/>
        <v>West</v>
      </c>
      <c r="O319" s="4" t="str">
        <f t="shared" si="102"/>
        <v>City / Creek</v>
      </c>
    </row>
    <row r="320" spans="2:16">
      <c r="B320" s="56" t="str">
        <f t="shared" si="87"/>
        <v>Tower 2</v>
      </c>
      <c r="C320" s="56">
        <f t="shared" si="88"/>
        <v>4004</v>
      </c>
      <c r="D320" s="4" t="str">
        <f t="shared" si="103"/>
        <v>2 BHK Luxe-1</v>
      </c>
      <c r="E320" s="39">
        <f t="shared" si="103"/>
        <v>63.35</v>
      </c>
      <c r="F320" s="34">
        <f t="shared" si="91"/>
        <v>681.89940000000001</v>
      </c>
      <c r="G320" s="39">
        <f t="shared" si="104"/>
        <v>1.53</v>
      </c>
      <c r="H320" s="34">
        <f t="shared" si="92"/>
        <v>16.468920000000001</v>
      </c>
      <c r="I320" s="39">
        <f t="shared" si="99"/>
        <v>3.16</v>
      </c>
      <c r="J320" s="34">
        <f t="shared" si="84"/>
        <v>34.014240000000001</v>
      </c>
      <c r="K320" s="36">
        <f t="shared" si="93"/>
        <v>68.039999999999992</v>
      </c>
      <c r="L320" s="37">
        <f t="shared" si="85"/>
        <v>732.3825599999999</v>
      </c>
      <c r="M320" s="56">
        <f t="shared" si="90"/>
        <v>40</v>
      </c>
      <c r="N320" s="4" t="str">
        <f t="shared" si="102"/>
        <v>West</v>
      </c>
      <c r="O320" s="4" t="str">
        <f t="shared" si="102"/>
        <v>City / Creek</v>
      </c>
    </row>
    <row r="321" spans="2:16">
      <c r="B321" s="56" t="str">
        <f t="shared" si="87"/>
        <v>Tower 2</v>
      </c>
      <c r="C321" s="56">
        <f t="shared" si="88"/>
        <v>4005</v>
      </c>
      <c r="D321" s="4" t="str">
        <f t="shared" si="103"/>
        <v>3 BHK Luxe</v>
      </c>
      <c r="E321" s="39">
        <f t="shared" si="103"/>
        <v>85.65</v>
      </c>
      <c r="F321" s="34">
        <f t="shared" si="91"/>
        <v>921.9366</v>
      </c>
      <c r="G321" s="39">
        <f t="shared" si="104"/>
        <v>1.67</v>
      </c>
      <c r="H321" s="34">
        <f t="shared" si="92"/>
        <v>17.975879999999997</v>
      </c>
      <c r="I321" s="39">
        <f t="shared" si="99"/>
        <v>3.98</v>
      </c>
      <c r="J321" s="34">
        <f t="shared" si="84"/>
        <v>42.840719999999997</v>
      </c>
      <c r="K321" s="36">
        <f t="shared" si="93"/>
        <v>91.300000000000011</v>
      </c>
      <c r="L321" s="37">
        <f t="shared" si="85"/>
        <v>982.75320000000011</v>
      </c>
      <c r="M321" s="56">
        <f t="shared" si="90"/>
        <v>40</v>
      </c>
      <c r="N321" s="4" t="str">
        <f t="shared" si="102"/>
        <v>North</v>
      </c>
      <c r="O321" s="4" t="str">
        <f t="shared" si="102"/>
        <v>City / Creek</v>
      </c>
    </row>
    <row r="322" spans="2:16">
      <c r="B322" s="56" t="str">
        <f t="shared" si="87"/>
        <v>Tower 2</v>
      </c>
      <c r="C322" s="56">
        <f t="shared" si="88"/>
        <v>4006</v>
      </c>
      <c r="D322" s="4" t="str">
        <f t="shared" si="103"/>
        <v>3 BHK Luxe</v>
      </c>
      <c r="E322" s="39">
        <f t="shared" si="103"/>
        <v>85.65</v>
      </c>
      <c r="F322" s="34">
        <f t="shared" si="91"/>
        <v>921.9366</v>
      </c>
      <c r="G322" s="39">
        <f t="shared" si="104"/>
        <v>1.67</v>
      </c>
      <c r="H322" s="34">
        <f t="shared" si="92"/>
        <v>17.975879999999997</v>
      </c>
      <c r="I322" s="39">
        <f t="shared" si="99"/>
        <v>3.98</v>
      </c>
      <c r="J322" s="34">
        <f t="shared" si="84"/>
        <v>42.840719999999997</v>
      </c>
      <c r="K322" s="36">
        <f t="shared" si="93"/>
        <v>91.300000000000011</v>
      </c>
      <c r="L322" s="37">
        <f t="shared" si="85"/>
        <v>982.75320000000011</v>
      </c>
      <c r="M322" s="56">
        <f t="shared" si="90"/>
        <v>40</v>
      </c>
      <c r="N322" s="4" t="str">
        <f t="shared" si="102"/>
        <v>North</v>
      </c>
      <c r="O322" s="4" t="str">
        <f t="shared" si="102"/>
        <v>City / Creek</v>
      </c>
    </row>
    <row r="323" spans="2:16">
      <c r="B323" s="56" t="str">
        <f t="shared" si="87"/>
        <v>Tower 2</v>
      </c>
      <c r="C323" s="56">
        <f t="shared" si="88"/>
        <v>4007</v>
      </c>
      <c r="D323" s="4" t="str">
        <f t="shared" si="103"/>
        <v>2 BHK Premium-1</v>
      </c>
      <c r="E323" s="39">
        <f t="shared" si="103"/>
        <v>61.13</v>
      </c>
      <c r="F323" s="34">
        <f t="shared" si="91"/>
        <v>658.00332000000003</v>
      </c>
      <c r="G323" s="39">
        <f t="shared" si="104"/>
        <v>1.53</v>
      </c>
      <c r="H323" s="34">
        <f t="shared" si="92"/>
        <v>16.468920000000001</v>
      </c>
      <c r="I323" s="39">
        <f t="shared" si="99"/>
        <v>3.16</v>
      </c>
      <c r="J323" s="34">
        <f t="shared" si="84"/>
        <v>34.014240000000001</v>
      </c>
      <c r="K323" s="36">
        <f t="shared" si="93"/>
        <v>65.820000000000007</v>
      </c>
      <c r="L323" s="37">
        <f t="shared" si="85"/>
        <v>708.48648000000003</v>
      </c>
      <c r="M323" s="56">
        <f t="shared" si="90"/>
        <v>40</v>
      </c>
      <c r="N323" s="4" t="str">
        <f t="shared" si="102"/>
        <v>East</v>
      </c>
      <c r="O323" s="4" t="str">
        <f t="shared" si="102"/>
        <v>National park hill / Podium Garden</v>
      </c>
    </row>
    <row r="324" spans="2:16" ht="15.75" thickBot="1">
      <c r="B324" s="56" t="str">
        <f t="shared" si="87"/>
        <v>Tower 2</v>
      </c>
      <c r="C324" s="56">
        <f t="shared" si="88"/>
        <v>4008</v>
      </c>
      <c r="D324" s="4" t="str">
        <f t="shared" si="103"/>
        <v>2 BHK Premium-1</v>
      </c>
      <c r="E324" s="39">
        <f t="shared" si="103"/>
        <v>61.13</v>
      </c>
      <c r="F324" s="34">
        <f t="shared" si="91"/>
        <v>658.00332000000003</v>
      </c>
      <c r="G324" s="39">
        <f t="shared" si="104"/>
        <v>1.53</v>
      </c>
      <c r="H324" s="34">
        <f t="shared" si="92"/>
        <v>16.468920000000001</v>
      </c>
      <c r="I324" s="39">
        <f t="shared" si="99"/>
        <v>3.16</v>
      </c>
      <c r="J324" s="34">
        <f t="shared" si="84"/>
        <v>34.014240000000001</v>
      </c>
      <c r="K324" s="36">
        <f t="shared" si="93"/>
        <v>65.820000000000007</v>
      </c>
      <c r="L324" s="37">
        <f t="shared" si="85"/>
        <v>708.48648000000003</v>
      </c>
      <c r="M324" s="56">
        <f t="shared" si="90"/>
        <v>40</v>
      </c>
      <c r="N324" s="4" t="str">
        <f t="shared" si="102"/>
        <v>East</v>
      </c>
      <c r="O324" s="4" t="str">
        <f t="shared" si="102"/>
        <v>National park hill / Podium Garden</v>
      </c>
    </row>
    <row r="325" spans="2:16">
      <c r="B325" s="96" t="str">
        <f t="shared" si="87"/>
        <v>Tower 2</v>
      </c>
      <c r="C325" s="97">
        <f t="shared" si="88"/>
        <v>4101</v>
      </c>
      <c r="D325" s="67" t="str">
        <f>D317</f>
        <v>3 BHK Premium</v>
      </c>
      <c r="E325" s="111">
        <f t="shared" si="103"/>
        <v>78.3</v>
      </c>
      <c r="F325" s="100">
        <f t="shared" si="91"/>
        <v>842.82119999999986</v>
      </c>
      <c r="G325" s="111">
        <f t="shared" si="104"/>
        <v>1.64</v>
      </c>
      <c r="H325" s="100">
        <f t="shared" si="92"/>
        <v>17.652959999999997</v>
      </c>
      <c r="I325" s="111">
        <f t="shared" si="99"/>
        <v>3.74</v>
      </c>
      <c r="J325" s="100">
        <f t="shared" si="84"/>
        <v>40.257359999999998</v>
      </c>
      <c r="K325" s="101">
        <f t="shared" si="93"/>
        <v>83.679999999999993</v>
      </c>
      <c r="L325" s="102">
        <f t="shared" si="85"/>
        <v>900.73151999999982</v>
      </c>
      <c r="M325" s="97">
        <f t="shared" si="90"/>
        <v>41</v>
      </c>
      <c r="N325" s="67" t="str">
        <f t="shared" si="102"/>
        <v>South</v>
      </c>
      <c r="O325" s="67" t="str">
        <f t="shared" si="102"/>
        <v>Podium Garden /National park hill</v>
      </c>
      <c r="P325" s="68"/>
    </row>
    <row r="326" spans="2:16">
      <c r="B326" s="71" t="str">
        <f t="shared" si="87"/>
        <v>Tower 2</v>
      </c>
      <c r="C326" s="56">
        <f t="shared" si="88"/>
        <v>4102</v>
      </c>
      <c r="D326" s="4" t="str">
        <f t="shared" si="103"/>
        <v>3 BHK Premium</v>
      </c>
      <c r="E326" s="39">
        <f t="shared" si="103"/>
        <v>78.3</v>
      </c>
      <c r="F326" s="34">
        <f t="shared" si="91"/>
        <v>842.82119999999986</v>
      </c>
      <c r="G326" s="39">
        <f t="shared" si="104"/>
        <v>1.64</v>
      </c>
      <c r="H326" s="34">
        <f t="shared" si="92"/>
        <v>17.652959999999997</v>
      </c>
      <c r="I326" s="39">
        <f t="shared" si="99"/>
        <v>3.74</v>
      </c>
      <c r="J326" s="34">
        <f t="shared" si="84"/>
        <v>40.257359999999998</v>
      </c>
      <c r="K326" s="36">
        <f t="shared" si="93"/>
        <v>83.679999999999993</v>
      </c>
      <c r="L326" s="37">
        <f t="shared" si="85"/>
        <v>900.73151999999982</v>
      </c>
      <c r="M326" s="56">
        <f t="shared" si="90"/>
        <v>41</v>
      </c>
      <c r="N326" s="4" t="str">
        <f t="shared" si="102"/>
        <v>South</v>
      </c>
      <c r="O326" s="4" t="str">
        <f t="shared" si="102"/>
        <v>Podium Garden /National park hill</v>
      </c>
      <c r="P326" s="70"/>
    </row>
    <row r="327" spans="2:16">
      <c r="B327" s="71" t="str">
        <f t="shared" si="87"/>
        <v>Tower 2</v>
      </c>
      <c r="C327" s="56">
        <f t="shared" si="88"/>
        <v>4103</v>
      </c>
      <c r="D327" s="4" t="str">
        <f t="shared" si="103"/>
        <v>2 BHK Luxe-1</v>
      </c>
      <c r="E327" s="39">
        <f t="shared" si="103"/>
        <v>63.35</v>
      </c>
      <c r="F327" s="34">
        <f t="shared" si="91"/>
        <v>681.89940000000001</v>
      </c>
      <c r="G327" s="39">
        <f t="shared" si="104"/>
        <v>1.53</v>
      </c>
      <c r="H327" s="34">
        <f t="shared" si="92"/>
        <v>16.468920000000001</v>
      </c>
      <c r="I327" s="39">
        <f t="shared" si="99"/>
        <v>3.16</v>
      </c>
      <c r="J327" s="34">
        <f t="shared" ref="J327:J356" si="105">I327*10.764</f>
        <v>34.014240000000001</v>
      </c>
      <c r="K327" s="36">
        <f t="shared" si="93"/>
        <v>68.039999999999992</v>
      </c>
      <c r="L327" s="37">
        <f t="shared" ref="L327:L356" si="106">K327*10.764</f>
        <v>732.3825599999999</v>
      </c>
      <c r="M327" s="56">
        <f t="shared" si="90"/>
        <v>41</v>
      </c>
      <c r="N327" s="4" t="str">
        <f t="shared" si="102"/>
        <v>West</v>
      </c>
      <c r="O327" s="4" t="str">
        <f t="shared" si="102"/>
        <v>City / Creek</v>
      </c>
      <c r="P327" s="70"/>
    </row>
    <row r="328" spans="2:16">
      <c r="B328" s="71" t="str">
        <f t="shared" si="87"/>
        <v>Tower 2</v>
      </c>
      <c r="C328" s="56">
        <f t="shared" si="88"/>
        <v>4104</v>
      </c>
      <c r="D328" s="4" t="str">
        <f t="shared" si="103"/>
        <v>2 BHK Luxe-1</v>
      </c>
      <c r="E328" s="39">
        <f t="shared" si="103"/>
        <v>63.35</v>
      </c>
      <c r="F328" s="34">
        <f t="shared" si="91"/>
        <v>681.89940000000001</v>
      </c>
      <c r="G328" s="39">
        <f t="shared" si="104"/>
        <v>1.53</v>
      </c>
      <c r="H328" s="34">
        <f t="shared" si="92"/>
        <v>16.468920000000001</v>
      </c>
      <c r="I328" s="39">
        <f t="shared" si="99"/>
        <v>3.16</v>
      </c>
      <c r="J328" s="34">
        <f t="shared" si="105"/>
        <v>34.014240000000001</v>
      </c>
      <c r="K328" s="36">
        <f t="shared" si="93"/>
        <v>68.039999999999992</v>
      </c>
      <c r="L328" s="37">
        <f t="shared" si="106"/>
        <v>732.3825599999999</v>
      </c>
      <c r="M328" s="56">
        <f t="shared" si="90"/>
        <v>41</v>
      </c>
      <c r="N328" s="4" t="str">
        <f t="shared" si="102"/>
        <v>West</v>
      </c>
      <c r="O328" s="4" t="str">
        <f t="shared" si="102"/>
        <v>City / Creek</v>
      </c>
      <c r="P328" s="70"/>
    </row>
    <row r="329" spans="2:16">
      <c r="B329" s="71" t="str">
        <f t="shared" si="87"/>
        <v>Tower 2</v>
      </c>
      <c r="C329" s="56">
        <f t="shared" si="88"/>
        <v>4105</v>
      </c>
      <c r="D329" s="4" t="str">
        <f t="shared" si="103"/>
        <v>3 BHK Luxe</v>
      </c>
      <c r="E329" s="39">
        <f t="shared" si="103"/>
        <v>85.65</v>
      </c>
      <c r="F329" s="34">
        <f t="shared" si="91"/>
        <v>921.9366</v>
      </c>
      <c r="G329" s="39">
        <f t="shared" si="104"/>
        <v>1.67</v>
      </c>
      <c r="H329" s="34">
        <f t="shared" si="92"/>
        <v>17.975879999999997</v>
      </c>
      <c r="I329" s="39">
        <f t="shared" si="99"/>
        <v>3.98</v>
      </c>
      <c r="J329" s="34">
        <f t="shared" si="105"/>
        <v>42.840719999999997</v>
      </c>
      <c r="K329" s="36">
        <f t="shared" si="93"/>
        <v>91.300000000000011</v>
      </c>
      <c r="L329" s="37">
        <f t="shared" si="106"/>
        <v>982.75320000000011</v>
      </c>
      <c r="M329" s="56">
        <f t="shared" si="90"/>
        <v>41</v>
      </c>
      <c r="N329" s="4" t="str">
        <f t="shared" si="102"/>
        <v>North</v>
      </c>
      <c r="O329" s="4" t="str">
        <f t="shared" si="102"/>
        <v>City / Creek</v>
      </c>
      <c r="P329" s="70"/>
    </row>
    <row r="330" spans="2:16">
      <c r="B330" s="71" t="str">
        <f t="shared" si="87"/>
        <v>Tower 2</v>
      </c>
      <c r="C330" s="56">
        <f t="shared" si="88"/>
        <v>4106</v>
      </c>
      <c r="D330" s="4" t="str">
        <f t="shared" si="103"/>
        <v>3 BHK Luxe</v>
      </c>
      <c r="E330" s="39">
        <f t="shared" si="103"/>
        <v>85.65</v>
      </c>
      <c r="F330" s="34">
        <f t="shared" si="91"/>
        <v>921.9366</v>
      </c>
      <c r="G330" s="39">
        <f t="shared" si="104"/>
        <v>1.67</v>
      </c>
      <c r="H330" s="34">
        <f t="shared" si="92"/>
        <v>17.975879999999997</v>
      </c>
      <c r="I330" s="39">
        <f t="shared" si="99"/>
        <v>3.98</v>
      </c>
      <c r="J330" s="34">
        <f t="shared" si="105"/>
        <v>42.840719999999997</v>
      </c>
      <c r="K330" s="36">
        <f t="shared" si="93"/>
        <v>91.300000000000011</v>
      </c>
      <c r="L330" s="37">
        <f t="shared" si="106"/>
        <v>982.75320000000011</v>
      </c>
      <c r="M330" s="56">
        <f t="shared" si="90"/>
        <v>41</v>
      </c>
      <c r="N330" s="4" t="str">
        <f t="shared" si="102"/>
        <v>North</v>
      </c>
      <c r="O330" s="4" t="str">
        <f t="shared" si="102"/>
        <v>City / Creek</v>
      </c>
      <c r="P330" s="70"/>
    </row>
    <row r="331" spans="2:16">
      <c r="B331" s="71" t="str">
        <f t="shared" si="87"/>
        <v>Tower 2</v>
      </c>
      <c r="C331" s="56">
        <f t="shared" si="88"/>
        <v>4107</v>
      </c>
      <c r="D331" s="4" t="str">
        <f t="shared" si="103"/>
        <v>2 BHK Premium-1</v>
      </c>
      <c r="E331" s="39">
        <f t="shared" si="103"/>
        <v>61.13</v>
      </c>
      <c r="F331" s="34">
        <f t="shared" si="91"/>
        <v>658.00332000000003</v>
      </c>
      <c r="G331" s="39">
        <f t="shared" si="104"/>
        <v>1.53</v>
      </c>
      <c r="H331" s="34">
        <f t="shared" si="92"/>
        <v>16.468920000000001</v>
      </c>
      <c r="I331" s="39">
        <f t="shared" si="99"/>
        <v>3.16</v>
      </c>
      <c r="J331" s="34">
        <f t="shared" si="105"/>
        <v>34.014240000000001</v>
      </c>
      <c r="K331" s="36">
        <f t="shared" si="93"/>
        <v>65.820000000000007</v>
      </c>
      <c r="L331" s="37">
        <f t="shared" si="106"/>
        <v>708.48648000000003</v>
      </c>
      <c r="M331" s="56">
        <f t="shared" si="90"/>
        <v>41</v>
      </c>
      <c r="N331" s="4" t="str">
        <f t="shared" si="102"/>
        <v>East</v>
      </c>
      <c r="O331" s="4" t="str">
        <f t="shared" si="102"/>
        <v>National park hill / Podium Garden</v>
      </c>
      <c r="P331" s="70"/>
    </row>
    <row r="332" spans="2:16" ht="15.75" thickBot="1">
      <c r="B332" s="104" t="str">
        <f t="shared" si="87"/>
        <v>Tower 2</v>
      </c>
      <c r="C332" s="105">
        <f t="shared" si="88"/>
        <v>4108</v>
      </c>
      <c r="D332" s="75" t="str">
        <f t="shared" si="103"/>
        <v>2 BHK Premium-1</v>
      </c>
      <c r="E332" s="113">
        <f t="shared" si="103"/>
        <v>61.13</v>
      </c>
      <c r="F332" s="108">
        <f t="shared" si="91"/>
        <v>658.00332000000003</v>
      </c>
      <c r="G332" s="113">
        <f t="shared" si="104"/>
        <v>1.53</v>
      </c>
      <c r="H332" s="108">
        <f t="shared" si="92"/>
        <v>16.468920000000001</v>
      </c>
      <c r="I332" s="113">
        <f t="shared" si="99"/>
        <v>3.16</v>
      </c>
      <c r="J332" s="108">
        <f t="shared" si="105"/>
        <v>34.014240000000001</v>
      </c>
      <c r="K332" s="109">
        <f t="shared" si="93"/>
        <v>65.820000000000007</v>
      </c>
      <c r="L332" s="110">
        <f t="shared" si="106"/>
        <v>708.48648000000003</v>
      </c>
      <c r="M332" s="105">
        <f t="shared" si="90"/>
        <v>41</v>
      </c>
      <c r="N332" s="75" t="str">
        <f t="shared" si="102"/>
        <v>East</v>
      </c>
      <c r="O332" s="75" t="str">
        <f t="shared" si="102"/>
        <v>National park hill / Podium Garden</v>
      </c>
      <c r="P332" s="76"/>
    </row>
    <row r="333" spans="2:16">
      <c r="B333" s="56" t="str">
        <f t="shared" si="87"/>
        <v>Tower 2</v>
      </c>
      <c r="C333" s="56">
        <f t="shared" si="88"/>
        <v>4201</v>
      </c>
      <c r="D333" s="4" t="str">
        <f>D325</f>
        <v>3 BHK Premium</v>
      </c>
      <c r="E333" s="39">
        <f t="shared" si="103"/>
        <v>78.3</v>
      </c>
      <c r="F333" s="34">
        <f t="shared" si="91"/>
        <v>842.82119999999986</v>
      </c>
      <c r="G333" s="39">
        <f t="shared" si="104"/>
        <v>1.64</v>
      </c>
      <c r="H333" s="34">
        <f t="shared" si="92"/>
        <v>17.652959999999997</v>
      </c>
      <c r="I333" s="39">
        <f t="shared" si="99"/>
        <v>3.74</v>
      </c>
      <c r="J333" s="34">
        <f t="shared" si="105"/>
        <v>40.257359999999998</v>
      </c>
      <c r="K333" s="36">
        <f t="shared" si="93"/>
        <v>83.679999999999993</v>
      </c>
      <c r="L333" s="37">
        <f t="shared" si="106"/>
        <v>900.73151999999982</v>
      </c>
      <c r="M333" s="56">
        <f t="shared" si="90"/>
        <v>42</v>
      </c>
      <c r="N333" s="4" t="str">
        <f t="shared" ref="N333:O348" si="107">N325</f>
        <v>South</v>
      </c>
      <c r="O333" s="4" t="str">
        <f t="shared" si="107"/>
        <v>Podium Garden /National park hill</v>
      </c>
    </row>
    <row r="334" spans="2:16">
      <c r="B334" s="56" t="str">
        <f t="shared" ref="B334:B356" si="108">B326</f>
        <v>Tower 2</v>
      </c>
      <c r="C334" s="56">
        <f t="shared" ref="C334:C356" si="109">C326+100</f>
        <v>4202</v>
      </c>
      <c r="D334" s="4" t="str">
        <f t="shared" ref="D334:E341" si="110">D326</f>
        <v>3 BHK Premium</v>
      </c>
      <c r="E334" s="39">
        <f t="shared" si="110"/>
        <v>78.3</v>
      </c>
      <c r="F334" s="34">
        <f t="shared" si="91"/>
        <v>842.82119999999986</v>
      </c>
      <c r="G334" s="39">
        <f t="shared" si="104"/>
        <v>1.64</v>
      </c>
      <c r="H334" s="34">
        <f t="shared" si="92"/>
        <v>17.652959999999997</v>
      </c>
      <c r="I334" s="39">
        <f t="shared" si="99"/>
        <v>3.74</v>
      </c>
      <c r="J334" s="34">
        <f t="shared" si="105"/>
        <v>40.257359999999998</v>
      </c>
      <c r="K334" s="36">
        <f t="shared" si="93"/>
        <v>83.679999999999993</v>
      </c>
      <c r="L334" s="37">
        <f t="shared" si="106"/>
        <v>900.73151999999982</v>
      </c>
      <c r="M334" s="56">
        <f t="shared" ref="M334:M356" si="111">M326+1</f>
        <v>42</v>
      </c>
      <c r="N334" s="4" t="str">
        <f t="shared" si="107"/>
        <v>South</v>
      </c>
      <c r="O334" s="4" t="str">
        <f t="shared" si="107"/>
        <v>Podium Garden /National park hill</v>
      </c>
    </row>
    <row r="335" spans="2:16">
      <c r="B335" s="56" t="str">
        <f t="shared" si="108"/>
        <v>Tower 2</v>
      </c>
      <c r="C335" s="56">
        <f t="shared" si="109"/>
        <v>4203</v>
      </c>
      <c r="D335" s="4" t="str">
        <f t="shared" si="110"/>
        <v>2 BHK Luxe-1</v>
      </c>
      <c r="E335" s="39">
        <f t="shared" si="110"/>
        <v>63.35</v>
      </c>
      <c r="F335" s="34">
        <f t="shared" si="91"/>
        <v>681.89940000000001</v>
      </c>
      <c r="G335" s="39">
        <f t="shared" si="104"/>
        <v>1.53</v>
      </c>
      <c r="H335" s="34">
        <f t="shared" si="92"/>
        <v>16.468920000000001</v>
      </c>
      <c r="I335" s="39">
        <f t="shared" si="99"/>
        <v>3.16</v>
      </c>
      <c r="J335" s="34">
        <f t="shared" si="105"/>
        <v>34.014240000000001</v>
      </c>
      <c r="K335" s="36">
        <f t="shared" si="93"/>
        <v>68.039999999999992</v>
      </c>
      <c r="L335" s="37">
        <f t="shared" si="106"/>
        <v>732.3825599999999</v>
      </c>
      <c r="M335" s="56">
        <f t="shared" si="111"/>
        <v>42</v>
      </c>
      <c r="N335" s="4" t="str">
        <f t="shared" si="107"/>
        <v>West</v>
      </c>
      <c r="O335" s="4" t="str">
        <f t="shared" si="107"/>
        <v>City / Creek</v>
      </c>
    </row>
    <row r="336" spans="2:16">
      <c r="B336" s="56" t="str">
        <f t="shared" si="108"/>
        <v>Tower 2</v>
      </c>
      <c r="C336" s="56">
        <f t="shared" si="109"/>
        <v>4204</v>
      </c>
      <c r="D336" s="4" t="str">
        <f t="shared" si="110"/>
        <v>2 BHK Luxe-1</v>
      </c>
      <c r="E336" s="39">
        <f t="shared" si="110"/>
        <v>63.35</v>
      </c>
      <c r="F336" s="34">
        <f t="shared" si="91"/>
        <v>681.89940000000001</v>
      </c>
      <c r="G336" s="39">
        <f t="shared" si="104"/>
        <v>1.53</v>
      </c>
      <c r="H336" s="34">
        <f t="shared" si="92"/>
        <v>16.468920000000001</v>
      </c>
      <c r="I336" s="39">
        <f t="shared" si="99"/>
        <v>3.16</v>
      </c>
      <c r="J336" s="34">
        <f t="shared" si="105"/>
        <v>34.014240000000001</v>
      </c>
      <c r="K336" s="36">
        <f t="shared" si="93"/>
        <v>68.039999999999992</v>
      </c>
      <c r="L336" s="37">
        <f t="shared" si="106"/>
        <v>732.3825599999999</v>
      </c>
      <c r="M336" s="56">
        <f t="shared" si="111"/>
        <v>42</v>
      </c>
      <c r="N336" s="4" t="str">
        <f t="shared" si="107"/>
        <v>West</v>
      </c>
      <c r="O336" s="4" t="str">
        <f t="shared" si="107"/>
        <v>City / Creek</v>
      </c>
    </row>
    <row r="337" spans="2:16">
      <c r="B337" s="56" t="str">
        <f t="shared" si="108"/>
        <v>Tower 2</v>
      </c>
      <c r="C337" s="56">
        <f t="shared" si="109"/>
        <v>4205</v>
      </c>
      <c r="D337" s="4" t="str">
        <f t="shared" si="110"/>
        <v>3 BHK Luxe</v>
      </c>
      <c r="E337" s="39">
        <f t="shared" si="110"/>
        <v>85.65</v>
      </c>
      <c r="F337" s="34">
        <f t="shared" si="91"/>
        <v>921.9366</v>
      </c>
      <c r="G337" s="39">
        <f t="shared" si="104"/>
        <v>1.67</v>
      </c>
      <c r="H337" s="34">
        <f t="shared" si="92"/>
        <v>17.975879999999997</v>
      </c>
      <c r="I337" s="39">
        <f t="shared" si="99"/>
        <v>3.98</v>
      </c>
      <c r="J337" s="34">
        <f t="shared" si="105"/>
        <v>42.840719999999997</v>
      </c>
      <c r="K337" s="36">
        <f t="shared" si="93"/>
        <v>91.300000000000011</v>
      </c>
      <c r="L337" s="37">
        <f t="shared" si="106"/>
        <v>982.75320000000011</v>
      </c>
      <c r="M337" s="56">
        <f t="shared" si="111"/>
        <v>42</v>
      </c>
      <c r="N337" s="4" t="str">
        <f t="shared" si="107"/>
        <v>North</v>
      </c>
      <c r="O337" s="4" t="str">
        <f t="shared" si="107"/>
        <v>City / Creek</v>
      </c>
    </row>
    <row r="338" spans="2:16">
      <c r="B338" s="56" t="str">
        <f t="shared" si="108"/>
        <v>Tower 2</v>
      </c>
      <c r="C338" s="56">
        <f t="shared" si="109"/>
        <v>4206</v>
      </c>
      <c r="D338" s="4" t="str">
        <f t="shared" si="110"/>
        <v>3 BHK Luxe</v>
      </c>
      <c r="E338" s="39">
        <f t="shared" si="110"/>
        <v>85.65</v>
      </c>
      <c r="F338" s="34">
        <f t="shared" si="91"/>
        <v>921.9366</v>
      </c>
      <c r="G338" s="39">
        <f t="shared" si="104"/>
        <v>1.67</v>
      </c>
      <c r="H338" s="34">
        <f t="shared" si="92"/>
        <v>17.975879999999997</v>
      </c>
      <c r="I338" s="39">
        <f t="shared" si="99"/>
        <v>3.98</v>
      </c>
      <c r="J338" s="34">
        <f t="shared" si="105"/>
        <v>42.840719999999997</v>
      </c>
      <c r="K338" s="36">
        <f t="shared" si="93"/>
        <v>91.300000000000011</v>
      </c>
      <c r="L338" s="37">
        <f t="shared" si="106"/>
        <v>982.75320000000011</v>
      </c>
      <c r="M338" s="56">
        <f t="shared" si="111"/>
        <v>42</v>
      </c>
      <c r="N338" s="4" t="str">
        <f t="shared" si="107"/>
        <v>North</v>
      </c>
      <c r="O338" s="4" t="str">
        <f t="shared" si="107"/>
        <v>City / Creek</v>
      </c>
    </row>
    <row r="339" spans="2:16">
      <c r="B339" s="56" t="str">
        <f t="shared" si="108"/>
        <v>Tower 2</v>
      </c>
      <c r="C339" s="56">
        <f t="shared" si="109"/>
        <v>4207</v>
      </c>
      <c r="D339" s="4" t="str">
        <f t="shared" si="110"/>
        <v>2 BHK Premium-1</v>
      </c>
      <c r="E339" s="39">
        <f t="shared" si="110"/>
        <v>61.13</v>
      </c>
      <c r="F339" s="34">
        <f t="shared" si="91"/>
        <v>658.00332000000003</v>
      </c>
      <c r="G339" s="39">
        <f t="shared" si="104"/>
        <v>1.53</v>
      </c>
      <c r="H339" s="34">
        <f t="shared" si="92"/>
        <v>16.468920000000001</v>
      </c>
      <c r="I339" s="39">
        <f t="shared" si="99"/>
        <v>3.16</v>
      </c>
      <c r="J339" s="34">
        <f t="shared" si="105"/>
        <v>34.014240000000001</v>
      </c>
      <c r="K339" s="36">
        <f t="shared" si="93"/>
        <v>65.820000000000007</v>
      </c>
      <c r="L339" s="37">
        <f t="shared" si="106"/>
        <v>708.48648000000003</v>
      </c>
      <c r="M339" s="56">
        <f t="shared" si="111"/>
        <v>42</v>
      </c>
      <c r="N339" s="4" t="str">
        <f t="shared" si="107"/>
        <v>East</v>
      </c>
      <c r="O339" s="4" t="str">
        <f t="shared" si="107"/>
        <v>National park hill / Podium Garden</v>
      </c>
    </row>
    <row r="340" spans="2:16" ht="15.75" thickBot="1">
      <c r="B340" s="56" t="str">
        <f t="shared" si="108"/>
        <v>Tower 2</v>
      </c>
      <c r="C340" s="56">
        <f t="shared" si="109"/>
        <v>4208</v>
      </c>
      <c r="D340" s="4" t="str">
        <f t="shared" si="110"/>
        <v>2 BHK Premium-1</v>
      </c>
      <c r="E340" s="39">
        <f t="shared" si="110"/>
        <v>61.13</v>
      </c>
      <c r="F340" s="34">
        <f t="shared" si="91"/>
        <v>658.00332000000003</v>
      </c>
      <c r="G340" s="39">
        <f t="shared" si="104"/>
        <v>1.53</v>
      </c>
      <c r="H340" s="34">
        <f t="shared" si="92"/>
        <v>16.468920000000001</v>
      </c>
      <c r="I340" s="39">
        <f t="shared" si="99"/>
        <v>3.16</v>
      </c>
      <c r="J340" s="34">
        <f t="shared" si="105"/>
        <v>34.014240000000001</v>
      </c>
      <c r="K340" s="36">
        <f t="shared" si="93"/>
        <v>65.820000000000007</v>
      </c>
      <c r="L340" s="37">
        <f t="shared" si="106"/>
        <v>708.48648000000003</v>
      </c>
      <c r="M340" s="56">
        <f t="shared" si="111"/>
        <v>42</v>
      </c>
      <c r="N340" s="4" t="str">
        <f t="shared" si="107"/>
        <v>East</v>
      </c>
      <c r="O340" s="4" t="str">
        <f t="shared" si="107"/>
        <v>National park hill / Podium Garden</v>
      </c>
    </row>
    <row r="341" spans="2:16">
      <c r="B341" s="96" t="str">
        <f t="shared" si="108"/>
        <v>Tower 2</v>
      </c>
      <c r="C341" s="97">
        <f t="shared" si="109"/>
        <v>4301</v>
      </c>
      <c r="D341" s="67" t="str">
        <f>D333</f>
        <v>3 BHK Premium</v>
      </c>
      <c r="E341" s="111">
        <f t="shared" si="110"/>
        <v>78.3</v>
      </c>
      <c r="F341" s="100">
        <f t="shared" si="91"/>
        <v>842.82119999999986</v>
      </c>
      <c r="G341" s="111">
        <f t="shared" si="104"/>
        <v>1.64</v>
      </c>
      <c r="H341" s="100">
        <f t="shared" si="92"/>
        <v>17.652959999999997</v>
      </c>
      <c r="I341" s="111">
        <f t="shared" si="99"/>
        <v>3.74</v>
      </c>
      <c r="J341" s="100">
        <f t="shared" si="105"/>
        <v>40.257359999999998</v>
      </c>
      <c r="K341" s="101">
        <f t="shared" si="93"/>
        <v>83.679999999999993</v>
      </c>
      <c r="L341" s="102">
        <f t="shared" si="106"/>
        <v>900.73151999999982</v>
      </c>
      <c r="M341" s="97">
        <f t="shared" si="111"/>
        <v>43</v>
      </c>
      <c r="N341" s="67" t="str">
        <f t="shared" si="107"/>
        <v>South</v>
      </c>
      <c r="O341" s="67" t="str">
        <f t="shared" si="107"/>
        <v>Podium Garden /National park hill</v>
      </c>
      <c r="P341" s="68"/>
    </row>
    <row r="342" spans="2:16">
      <c r="B342" s="71" t="str">
        <f t="shared" si="108"/>
        <v>Tower 2</v>
      </c>
      <c r="C342" s="56">
        <f t="shared" si="109"/>
        <v>4302</v>
      </c>
      <c r="D342" s="4" t="str">
        <f t="shared" ref="D342:E344" si="112">D334</f>
        <v>3 BHK Premium</v>
      </c>
      <c r="E342" s="39">
        <f t="shared" si="112"/>
        <v>78.3</v>
      </c>
      <c r="F342" s="34">
        <f t="shared" si="91"/>
        <v>842.82119999999986</v>
      </c>
      <c r="G342" s="39">
        <f t="shared" si="104"/>
        <v>1.64</v>
      </c>
      <c r="H342" s="34">
        <f t="shared" si="92"/>
        <v>17.652959999999997</v>
      </c>
      <c r="I342" s="39">
        <f t="shared" si="104"/>
        <v>3.74</v>
      </c>
      <c r="J342" s="34">
        <f t="shared" si="105"/>
        <v>40.257359999999998</v>
      </c>
      <c r="K342" s="36">
        <f t="shared" si="93"/>
        <v>83.679999999999993</v>
      </c>
      <c r="L342" s="37">
        <f t="shared" si="106"/>
        <v>900.73151999999982</v>
      </c>
      <c r="M342" s="56">
        <f t="shared" si="111"/>
        <v>43</v>
      </c>
      <c r="N342" s="4" t="str">
        <f t="shared" si="107"/>
        <v>South</v>
      </c>
      <c r="O342" s="4" t="str">
        <f t="shared" si="107"/>
        <v>Podium Garden /National park hill</v>
      </c>
      <c r="P342" s="70"/>
    </row>
    <row r="343" spans="2:16">
      <c r="B343" s="71" t="str">
        <f t="shared" si="108"/>
        <v>Tower 2</v>
      </c>
      <c r="C343" s="56">
        <f t="shared" si="109"/>
        <v>4303</v>
      </c>
      <c r="D343" s="4" t="str">
        <f t="shared" si="112"/>
        <v>2 BHK Luxe-1</v>
      </c>
      <c r="E343" s="39">
        <f t="shared" si="112"/>
        <v>63.35</v>
      </c>
      <c r="F343" s="34">
        <f t="shared" ref="F343:F356" si="113">E343*10.764</f>
        <v>681.89940000000001</v>
      </c>
      <c r="G343" s="39">
        <f t="shared" ref="G343:I344" si="114">G335</f>
        <v>1.53</v>
      </c>
      <c r="H343" s="34">
        <f t="shared" ref="H343:H356" si="115">G343*10.764</f>
        <v>16.468920000000001</v>
      </c>
      <c r="I343" s="39">
        <f t="shared" si="114"/>
        <v>3.16</v>
      </c>
      <c r="J343" s="34">
        <f t="shared" si="105"/>
        <v>34.014240000000001</v>
      </c>
      <c r="K343" s="36">
        <f t="shared" ref="K343:K356" si="116">E343+G343+I343</f>
        <v>68.039999999999992</v>
      </c>
      <c r="L343" s="37">
        <f t="shared" si="106"/>
        <v>732.3825599999999</v>
      </c>
      <c r="M343" s="56">
        <f t="shared" si="111"/>
        <v>43</v>
      </c>
      <c r="N343" s="4" t="str">
        <f t="shared" si="107"/>
        <v>West</v>
      </c>
      <c r="O343" s="4" t="str">
        <f t="shared" si="107"/>
        <v>City / Creek</v>
      </c>
      <c r="P343" s="70"/>
    </row>
    <row r="344" spans="2:16">
      <c r="B344" s="71" t="str">
        <f t="shared" si="108"/>
        <v>Tower 2</v>
      </c>
      <c r="C344" s="56">
        <f t="shared" si="109"/>
        <v>4304</v>
      </c>
      <c r="D344" s="4" t="str">
        <f t="shared" si="112"/>
        <v>2 BHK Luxe-1</v>
      </c>
      <c r="E344" s="39">
        <f t="shared" si="112"/>
        <v>63.35</v>
      </c>
      <c r="F344" s="34">
        <f t="shared" si="113"/>
        <v>681.89940000000001</v>
      </c>
      <c r="G344" s="39">
        <f t="shared" si="114"/>
        <v>1.53</v>
      </c>
      <c r="H344" s="34">
        <f t="shared" si="115"/>
        <v>16.468920000000001</v>
      </c>
      <c r="I344" s="39">
        <f t="shared" si="114"/>
        <v>3.16</v>
      </c>
      <c r="J344" s="34">
        <f t="shared" si="105"/>
        <v>34.014240000000001</v>
      </c>
      <c r="K344" s="36">
        <f t="shared" si="116"/>
        <v>68.039999999999992</v>
      </c>
      <c r="L344" s="37">
        <f t="shared" si="106"/>
        <v>732.3825599999999</v>
      </c>
      <c r="M344" s="56">
        <f t="shared" si="111"/>
        <v>43</v>
      </c>
      <c r="N344" s="4" t="str">
        <f t="shared" si="107"/>
        <v>West</v>
      </c>
      <c r="O344" s="4" t="str">
        <f t="shared" si="107"/>
        <v>City / Creek</v>
      </c>
      <c r="P344" s="70"/>
    </row>
    <row r="345" spans="2:16">
      <c r="B345" s="71" t="str">
        <f t="shared" si="108"/>
        <v>Tower 2</v>
      </c>
      <c r="C345" s="56">
        <f t="shared" si="109"/>
        <v>4305</v>
      </c>
      <c r="D345" s="84" t="str">
        <f>D289</f>
        <v>REFUGE</v>
      </c>
      <c r="E345" s="79"/>
      <c r="F345" s="80"/>
      <c r="G345" s="79"/>
      <c r="H345" s="80"/>
      <c r="I345" s="79"/>
      <c r="J345" s="80"/>
      <c r="K345" s="82"/>
      <c r="L345" s="83"/>
      <c r="M345" s="77">
        <f t="shared" si="111"/>
        <v>43</v>
      </c>
      <c r="N345" s="84" t="str">
        <f t="shared" si="107"/>
        <v>North</v>
      </c>
      <c r="O345" s="84" t="str">
        <f t="shared" si="107"/>
        <v>City / Creek</v>
      </c>
      <c r="P345" s="70"/>
    </row>
    <row r="346" spans="2:16">
      <c r="B346" s="71" t="str">
        <f t="shared" si="108"/>
        <v>Tower 2</v>
      </c>
      <c r="C346" s="56">
        <f t="shared" si="109"/>
        <v>4306</v>
      </c>
      <c r="D346" s="57" t="s">
        <v>48</v>
      </c>
      <c r="E346" s="33">
        <v>102.68</v>
      </c>
      <c r="F346" s="37">
        <f t="shared" si="113"/>
        <v>1105.2475199999999</v>
      </c>
      <c r="G346" s="103">
        <f t="shared" ref="G346:G352" si="117">G338</f>
        <v>1.67</v>
      </c>
      <c r="H346" s="34">
        <f t="shared" si="115"/>
        <v>17.975879999999997</v>
      </c>
      <c r="I346" s="33">
        <v>8.15</v>
      </c>
      <c r="J346" s="34">
        <f t="shared" si="105"/>
        <v>87.726600000000005</v>
      </c>
      <c r="K346" s="36">
        <f t="shared" si="116"/>
        <v>112.50000000000001</v>
      </c>
      <c r="L346" s="37">
        <f t="shared" si="106"/>
        <v>1210.95</v>
      </c>
      <c r="M346" s="56">
        <f t="shared" si="111"/>
        <v>43</v>
      </c>
      <c r="N346" s="4" t="str">
        <f t="shared" si="107"/>
        <v>North</v>
      </c>
      <c r="O346" s="4" t="str">
        <f t="shared" si="107"/>
        <v>City / Creek</v>
      </c>
      <c r="P346" s="70"/>
    </row>
    <row r="347" spans="2:16">
      <c r="B347" s="71" t="str">
        <f t="shared" si="108"/>
        <v>Tower 2</v>
      </c>
      <c r="C347" s="56">
        <f t="shared" si="109"/>
        <v>4307</v>
      </c>
      <c r="D347" s="4" t="str">
        <f t="shared" ref="D347:G356" si="118">D339</f>
        <v>2 BHK Premium-1</v>
      </c>
      <c r="E347" s="39">
        <f t="shared" si="118"/>
        <v>61.13</v>
      </c>
      <c r="F347" s="34">
        <f t="shared" si="113"/>
        <v>658.00332000000003</v>
      </c>
      <c r="G347" s="39">
        <f t="shared" si="117"/>
        <v>1.53</v>
      </c>
      <c r="H347" s="34">
        <f t="shared" si="115"/>
        <v>16.468920000000001</v>
      </c>
      <c r="I347" s="39">
        <f t="shared" ref="I347:I352" si="119">I339</f>
        <v>3.16</v>
      </c>
      <c r="J347" s="34">
        <f t="shared" si="105"/>
        <v>34.014240000000001</v>
      </c>
      <c r="K347" s="36">
        <f t="shared" si="116"/>
        <v>65.820000000000007</v>
      </c>
      <c r="L347" s="37">
        <f t="shared" si="106"/>
        <v>708.48648000000003</v>
      </c>
      <c r="M347" s="56">
        <f t="shared" si="111"/>
        <v>43</v>
      </c>
      <c r="N347" s="4" t="str">
        <f t="shared" si="107"/>
        <v>East</v>
      </c>
      <c r="O347" s="4" t="str">
        <f t="shared" si="107"/>
        <v>National park hill / Podium Garden</v>
      </c>
      <c r="P347" s="70"/>
    </row>
    <row r="348" spans="2:16" ht="15.75" thickBot="1">
      <c r="B348" s="104" t="str">
        <f t="shared" si="108"/>
        <v>Tower 2</v>
      </c>
      <c r="C348" s="105">
        <f t="shared" si="109"/>
        <v>4308</v>
      </c>
      <c r="D348" s="75" t="str">
        <f t="shared" si="118"/>
        <v>2 BHK Premium-1</v>
      </c>
      <c r="E348" s="113">
        <f t="shared" si="118"/>
        <v>61.13</v>
      </c>
      <c r="F348" s="108">
        <f t="shared" si="113"/>
        <v>658.00332000000003</v>
      </c>
      <c r="G348" s="113">
        <f t="shared" si="117"/>
        <v>1.53</v>
      </c>
      <c r="H348" s="108">
        <f t="shared" si="115"/>
        <v>16.468920000000001</v>
      </c>
      <c r="I348" s="113">
        <f t="shared" si="119"/>
        <v>3.16</v>
      </c>
      <c r="J348" s="108">
        <f t="shared" si="105"/>
        <v>34.014240000000001</v>
      </c>
      <c r="K348" s="109">
        <f t="shared" si="116"/>
        <v>65.820000000000007</v>
      </c>
      <c r="L348" s="110">
        <f t="shared" si="106"/>
        <v>708.48648000000003</v>
      </c>
      <c r="M348" s="105">
        <f t="shared" si="111"/>
        <v>43</v>
      </c>
      <c r="N348" s="75" t="str">
        <f t="shared" si="107"/>
        <v>East</v>
      </c>
      <c r="O348" s="75" t="str">
        <f t="shared" si="107"/>
        <v>National park hill / Podium Garden</v>
      </c>
      <c r="P348" s="76"/>
    </row>
    <row r="349" spans="2:16">
      <c r="B349" s="56" t="str">
        <f t="shared" si="108"/>
        <v>Tower 2</v>
      </c>
      <c r="C349" s="56">
        <f t="shared" si="109"/>
        <v>4401</v>
      </c>
      <c r="D349" s="4" t="str">
        <f t="shared" si="118"/>
        <v>3 BHK Premium</v>
      </c>
      <c r="E349" s="39">
        <f t="shared" si="118"/>
        <v>78.3</v>
      </c>
      <c r="F349" s="34">
        <f t="shared" si="113"/>
        <v>842.82119999999986</v>
      </c>
      <c r="G349" s="39">
        <f t="shared" si="117"/>
        <v>1.64</v>
      </c>
      <c r="H349" s="34">
        <f t="shared" si="115"/>
        <v>17.652959999999997</v>
      </c>
      <c r="I349" s="39">
        <f t="shared" si="119"/>
        <v>3.74</v>
      </c>
      <c r="J349" s="34">
        <f t="shared" si="105"/>
        <v>40.257359999999998</v>
      </c>
      <c r="K349" s="36">
        <f t="shared" si="116"/>
        <v>83.679999999999993</v>
      </c>
      <c r="L349" s="37">
        <f t="shared" si="106"/>
        <v>900.73151999999982</v>
      </c>
      <c r="M349" s="56">
        <f t="shared" si="111"/>
        <v>44</v>
      </c>
      <c r="N349" s="4" t="str">
        <f t="shared" ref="N349:O356" si="120">N341</f>
        <v>South</v>
      </c>
      <c r="O349" s="4" t="str">
        <f t="shared" si="120"/>
        <v>Podium Garden /National park hill</v>
      </c>
    </row>
    <row r="350" spans="2:16">
      <c r="B350" s="56" t="str">
        <f t="shared" si="108"/>
        <v>Tower 2</v>
      </c>
      <c r="C350" s="56">
        <f t="shared" si="109"/>
        <v>4402</v>
      </c>
      <c r="D350" s="4" t="str">
        <f t="shared" si="118"/>
        <v>3 BHK Premium</v>
      </c>
      <c r="E350" s="39">
        <f t="shared" si="118"/>
        <v>78.3</v>
      </c>
      <c r="F350" s="34">
        <f t="shared" si="113"/>
        <v>842.82119999999986</v>
      </c>
      <c r="G350" s="39">
        <f t="shared" si="117"/>
        <v>1.64</v>
      </c>
      <c r="H350" s="34">
        <f t="shared" si="115"/>
        <v>17.652959999999997</v>
      </c>
      <c r="I350" s="39">
        <f t="shared" si="119"/>
        <v>3.74</v>
      </c>
      <c r="J350" s="34">
        <f t="shared" si="105"/>
        <v>40.257359999999998</v>
      </c>
      <c r="K350" s="36">
        <f t="shared" si="116"/>
        <v>83.679999999999993</v>
      </c>
      <c r="L350" s="37">
        <f t="shared" si="106"/>
        <v>900.73151999999982</v>
      </c>
      <c r="M350" s="56">
        <f t="shared" si="111"/>
        <v>44</v>
      </c>
      <c r="N350" s="4" t="str">
        <f t="shared" si="120"/>
        <v>South</v>
      </c>
      <c r="O350" s="4" t="str">
        <f t="shared" si="120"/>
        <v>Podium Garden /National park hill</v>
      </c>
    </row>
    <row r="351" spans="2:16">
      <c r="B351" s="56" t="str">
        <f t="shared" si="108"/>
        <v>Tower 2</v>
      </c>
      <c r="C351" s="56">
        <f t="shared" si="109"/>
        <v>4403</v>
      </c>
      <c r="D351" s="4" t="str">
        <f t="shared" si="118"/>
        <v>2 BHK Luxe-1</v>
      </c>
      <c r="E351" s="39">
        <f t="shared" si="118"/>
        <v>63.35</v>
      </c>
      <c r="F351" s="34">
        <f t="shared" si="113"/>
        <v>681.89940000000001</v>
      </c>
      <c r="G351" s="39">
        <f t="shared" si="117"/>
        <v>1.53</v>
      </c>
      <c r="H351" s="34">
        <f t="shared" si="115"/>
        <v>16.468920000000001</v>
      </c>
      <c r="I351" s="39">
        <f t="shared" si="119"/>
        <v>3.16</v>
      </c>
      <c r="J351" s="34">
        <f t="shared" si="105"/>
        <v>34.014240000000001</v>
      </c>
      <c r="K351" s="36">
        <f t="shared" si="116"/>
        <v>68.039999999999992</v>
      </c>
      <c r="L351" s="37">
        <f t="shared" si="106"/>
        <v>732.3825599999999</v>
      </c>
      <c r="M351" s="56">
        <f t="shared" si="111"/>
        <v>44</v>
      </c>
      <c r="N351" s="4" t="str">
        <f t="shared" si="120"/>
        <v>West</v>
      </c>
      <c r="O351" s="4" t="str">
        <f t="shared" si="120"/>
        <v>City / Creek</v>
      </c>
    </row>
    <row r="352" spans="2:16">
      <c r="B352" s="56" t="str">
        <f t="shared" si="108"/>
        <v>Tower 2</v>
      </c>
      <c r="C352" s="56">
        <f t="shared" si="109"/>
        <v>4404</v>
      </c>
      <c r="D352" s="4" t="str">
        <f t="shared" si="118"/>
        <v>2 BHK Luxe-1</v>
      </c>
      <c r="E352" s="39">
        <f t="shared" si="118"/>
        <v>63.35</v>
      </c>
      <c r="F352" s="34">
        <f t="shared" si="113"/>
        <v>681.89940000000001</v>
      </c>
      <c r="G352" s="39">
        <f t="shared" si="117"/>
        <v>1.53</v>
      </c>
      <c r="H352" s="34">
        <f t="shared" si="115"/>
        <v>16.468920000000001</v>
      </c>
      <c r="I352" s="39">
        <f t="shared" si="119"/>
        <v>3.16</v>
      </c>
      <c r="J352" s="34">
        <f t="shared" si="105"/>
        <v>34.014240000000001</v>
      </c>
      <c r="K352" s="36">
        <f t="shared" si="116"/>
        <v>68.039999999999992</v>
      </c>
      <c r="L352" s="37">
        <f t="shared" si="106"/>
        <v>732.3825599999999</v>
      </c>
      <c r="M352" s="56">
        <f t="shared" si="111"/>
        <v>44</v>
      </c>
      <c r="N352" s="4" t="str">
        <f t="shared" si="120"/>
        <v>West</v>
      </c>
      <c r="O352" s="4" t="str">
        <f t="shared" si="120"/>
        <v>City / Creek</v>
      </c>
    </row>
    <row r="353" spans="2:16">
      <c r="B353" s="56" t="str">
        <f t="shared" si="108"/>
        <v>Tower 2</v>
      </c>
      <c r="C353" s="56">
        <f t="shared" si="109"/>
        <v>4405</v>
      </c>
      <c r="D353" s="4" t="str">
        <f>D337</f>
        <v>3 BHK Luxe</v>
      </c>
      <c r="E353" s="39">
        <f>E337</f>
        <v>85.65</v>
      </c>
      <c r="F353" s="34">
        <f t="shared" si="113"/>
        <v>921.9366</v>
      </c>
      <c r="G353" s="39">
        <f>G337</f>
        <v>1.67</v>
      </c>
      <c r="H353" s="34">
        <f t="shared" si="115"/>
        <v>17.975879999999997</v>
      </c>
      <c r="I353" s="39">
        <f>I337</f>
        <v>3.98</v>
      </c>
      <c r="J353" s="34">
        <f t="shared" si="105"/>
        <v>42.840719999999997</v>
      </c>
      <c r="K353" s="36">
        <f t="shared" si="116"/>
        <v>91.300000000000011</v>
      </c>
      <c r="L353" s="37">
        <f t="shared" si="106"/>
        <v>982.75320000000011</v>
      </c>
      <c r="M353" s="56">
        <f t="shared" si="111"/>
        <v>44</v>
      </c>
      <c r="N353" s="4" t="str">
        <f t="shared" si="120"/>
        <v>North</v>
      </c>
      <c r="O353" s="4" t="str">
        <f t="shared" si="120"/>
        <v>City / Creek</v>
      </c>
    </row>
    <row r="354" spans="2:16">
      <c r="B354" s="56" t="str">
        <f t="shared" si="108"/>
        <v>Tower 2</v>
      </c>
      <c r="C354" s="56">
        <f t="shared" si="109"/>
        <v>4406</v>
      </c>
      <c r="D354" s="4" t="str">
        <f>D338</f>
        <v>3 BHK Luxe</v>
      </c>
      <c r="E354" s="39">
        <f>E338</f>
        <v>85.65</v>
      </c>
      <c r="F354" s="34">
        <f t="shared" si="113"/>
        <v>921.9366</v>
      </c>
      <c r="G354" s="39">
        <f>G338</f>
        <v>1.67</v>
      </c>
      <c r="H354" s="34">
        <f t="shared" si="115"/>
        <v>17.975879999999997</v>
      </c>
      <c r="I354" s="39">
        <f>I338</f>
        <v>3.98</v>
      </c>
      <c r="J354" s="34">
        <f t="shared" si="105"/>
        <v>42.840719999999997</v>
      </c>
      <c r="K354" s="36">
        <f t="shared" si="116"/>
        <v>91.300000000000011</v>
      </c>
      <c r="L354" s="37">
        <f t="shared" si="106"/>
        <v>982.75320000000011</v>
      </c>
      <c r="M354" s="56">
        <f t="shared" si="111"/>
        <v>44</v>
      </c>
      <c r="N354" s="4" t="str">
        <f t="shared" si="120"/>
        <v>North</v>
      </c>
      <c r="O354" s="4" t="str">
        <f t="shared" si="120"/>
        <v>City / Creek</v>
      </c>
    </row>
    <row r="355" spans="2:16">
      <c r="B355" s="56" t="str">
        <f t="shared" si="108"/>
        <v>Tower 2</v>
      </c>
      <c r="C355" s="56">
        <f t="shared" si="109"/>
        <v>4407</v>
      </c>
      <c r="D355" s="4" t="str">
        <f t="shared" si="118"/>
        <v>2 BHK Premium-1</v>
      </c>
      <c r="E355" s="39">
        <f t="shared" si="118"/>
        <v>61.13</v>
      </c>
      <c r="F355" s="34">
        <f t="shared" si="113"/>
        <v>658.00332000000003</v>
      </c>
      <c r="G355" s="39">
        <f t="shared" si="118"/>
        <v>1.53</v>
      </c>
      <c r="H355" s="34">
        <f t="shared" si="115"/>
        <v>16.468920000000001</v>
      </c>
      <c r="I355" s="39">
        <f t="shared" ref="I355:I356" si="121">I347</f>
        <v>3.16</v>
      </c>
      <c r="J355" s="34">
        <f t="shared" si="105"/>
        <v>34.014240000000001</v>
      </c>
      <c r="K355" s="36">
        <f t="shared" si="116"/>
        <v>65.820000000000007</v>
      </c>
      <c r="L355" s="37">
        <f t="shared" si="106"/>
        <v>708.48648000000003</v>
      </c>
      <c r="M355" s="56">
        <f t="shared" si="111"/>
        <v>44</v>
      </c>
      <c r="N355" s="4" t="str">
        <f t="shared" si="120"/>
        <v>East</v>
      </c>
      <c r="O355" s="4" t="str">
        <f t="shared" si="120"/>
        <v>National park hill / Podium Garden</v>
      </c>
    </row>
    <row r="356" spans="2:16">
      <c r="B356" s="56" t="str">
        <f t="shared" si="108"/>
        <v>Tower 2</v>
      </c>
      <c r="C356" s="56">
        <f t="shared" si="109"/>
        <v>4408</v>
      </c>
      <c r="D356" s="4" t="str">
        <f t="shared" si="118"/>
        <v>2 BHK Premium-1</v>
      </c>
      <c r="E356" s="39">
        <f t="shared" si="118"/>
        <v>61.13</v>
      </c>
      <c r="F356" s="34">
        <f t="shared" si="113"/>
        <v>658.00332000000003</v>
      </c>
      <c r="G356" s="39">
        <f t="shared" si="118"/>
        <v>1.53</v>
      </c>
      <c r="H356" s="34">
        <f t="shared" si="115"/>
        <v>16.468920000000001</v>
      </c>
      <c r="I356" s="39">
        <f t="shared" si="121"/>
        <v>3.16</v>
      </c>
      <c r="J356" s="34">
        <f t="shared" si="105"/>
        <v>34.014240000000001</v>
      </c>
      <c r="K356" s="36">
        <f t="shared" si="116"/>
        <v>65.820000000000007</v>
      </c>
      <c r="L356" s="37">
        <f t="shared" si="106"/>
        <v>708.48648000000003</v>
      </c>
      <c r="M356" s="56">
        <f t="shared" si="111"/>
        <v>44</v>
      </c>
      <c r="N356" s="4" t="str">
        <f t="shared" si="120"/>
        <v>East</v>
      </c>
      <c r="O356" s="4" t="str">
        <f t="shared" si="120"/>
        <v>National park hill / Podium Garden</v>
      </c>
    </row>
    <row r="357" spans="2:16">
      <c r="B357" s="56"/>
      <c r="C357" s="56"/>
      <c r="E357" s="114"/>
      <c r="F357" s="116"/>
      <c r="G357" s="114"/>
      <c r="H357" s="116"/>
      <c r="J357" s="116"/>
      <c r="K357" s="115"/>
      <c r="L357" s="116"/>
      <c r="M357" s="56"/>
    </row>
    <row r="358" spans="2:16">
      <c r="B358" s="161" t="s">
        <v>49</v>
      </c>
      <c r="C358" s="162"/>
      <c r="D358" s="162"/>
      <c r="E358" s="117">
        <f t="shared" ref="E358:L358" si="122">SUBTOTAL(9,E5:E356)</f>
        <v>21662.739999999965</v>
      </c>
      <c r="F358" s="117">
        <f t="shared" si="122"/>
        <v>233177.73335999929</v>
      </c>
      <c r="G358" s="117">
        <f t="shared" si="122"/>
        <v>482.06999999999761</v>
      </c>
      <c r="H358" s="117">
        <f t="shared" si="122"/>
        <v>5189.0014799999954</v>
      </c>
      <c r="I358" s="117">
        <f t="shared" si="122"/>
        <v>1065.3900000000003</v>
      </c>
      <c r="J358" s="117">
        <f t="shared" si="122"/>
        <v>11467.85796000003</v>
      </c>
      <c r="K358" s="117">
        <f t="shared" si="122"/>
        <v>23210.200000000015</v>
      </c>
      <c r="L358" s="117">
        <f t="shared" si="122"/>
        <v>249834.59280000007</v>
      </c>
      <c r="M358" s="117"/>
      <c r="N358" s="118"/>
      <c r="O358" s="118"/>
      <c r="P358" s="119"/>
    </row>
    <row r="359" spans="2:16">
      <c r="B359" s="56"/>
      <c r="C359" s="56"/>
      <c r="E359" s="114"/>
      <c r="F359" s="116"/>
      <c r="G359" s="114"/>
      <c r="H359" s="116"/>
      <c r="J359" s="116"/>
      <c r="K359" s="115"/>
      <c r="L359" s="116"/>
      <c r="M359" s="56"/>
    </row>
    <row r="360" spans="2:16">
      <c r="B360" s="56"/>
      <c r="C360" s="56"/>
      <c r="E360" s="114"/>
      <c r="F360" s="116"/>
      <c r="G360" s="114"/>
      <c r="H360" s="116"/>
      <c r="J360" s="116"/>
      <c r="K360" s="115"/>
      <c r="L360" s="116"/>
      <c r="M360" s="56"/>
    </row>
    <row r="361" spans="2:16">
      <c r="B361" s="56"/>
      <c r="C361" s="56"/>
      <c r="E361" s="114"/>
      <c r="F361" s="116"/>
      <c r="G361" s="114"/>
      <c r="H361" s="116"/>
      <c r="J361" s="116"/>
      <c r="K361" s="115"/>
      <c r="L361" s="116"/>
      <c r="M361" s="56"/>
    </row>
    <row r="362" spans="2:16">
      <c r="B362" s="56"/>
      <c r="C362" s="56"/>
      <c r="E362" s="114"/>
      <c r="F362" s="116"/>
      <c r="G362" s="114"/>
      <c r="H362" s="116"/>
      <c r="J362" s="116"/>
      <c r="K362" s="115"/>
      <c r="L362" s="116"/>
      <c r="M362" s="56"/>
    </row>
    <row r="363" spans="2:16">
      <c r="B363" s="56"/>
      <c r="C363" s="56"/>
      <c r="E363" s="114"/>
      <c r="F363" s="116"/>
      <c r="G363" s="114"/>
      <c r="H363" s="116"/>
      <c r="J363" s="116"/>
      <c r="K363" s="115"/>
      <c r="L363" s="116"/>
      <c r="M363" s="56"/>
    </row>
    <row r="364" spans="2:16">
      <c r="B364" s="56"/>
      <c r="C364" s="56"/>
      <c r="E364" s="114"/>
      <c r="F364" s="116"/>
      <c r="G364" s="114"/>
      <c r="H364" s="116"/>
      <c r="J364" s="116"/>
      <c r="K364" s="115"/>
      <c r="L364" s="116"/>
      <c r="M364" s="56"/>
    </row>
    <row r="365" spans="2:16">
      <c r="B365" s="56"/>
      <c r="C365" s="56"/>
      <c r="E365" s="114"/>
      <c r="F365" s="116"/>
      <c r="G365" s="114"/>
      <c r="H365" s="116"/>
      <c r="J365" s="116"/>
      <c r="K365" s="115"/>
      <c r="L365" s="116"/>
      <c r="M365" s="56"/>
    </row>
    <row r="366" spans="2:16">
      <c r="B366" s="56"/>
      <c r="C366" s="56"/>
      <c r="E366" s="114"/>
      <c r="F366" s="116"/>
      <c r="G366" s="114"/>
      <c r="H366" s="116"/>
      <c r="J366" s="116"/>
      <c r="K366" s="115"/>
      <c r="L366" s="116"/>
      <c r="M366" s="56"/>
    </row>
    <row r="367" spans="2:16">
      <c r="B367" s="56"/>
      <c r="C367" s="56"/>
      <c r="E367" s="114"/>
      <c r="F367" s="116"/>
      <c r="G367" s="114"/>
      <c r="H367" s="116"/>
      <c r="J367" s="116"/>
      <c r="K367" s="115"/>
      <c r="L367" s="116"/>
      <c r="M367" s="56"/>
    </row>
    <row r="368" spans="2:16">
      <c r="B368" s="56"/>
      <c r="C368" s="56"/>
      <c r="E368" s="114"/>
      <c r="F368" s="116"/>
      <c r="G368" s="114"/>
      <c r="H368" s="116"/>
      <c r="J368" s="116"/>
      <c r="K368" s="115"/>
      <c r="L368" s="116"/>
      <c r="M368" s="56"/>
    </row>
    <row r="369" spans="2:13">
      <c r="B369" s="56"/>
      <c r="C369" s="56"/>
      <c r="E369" s="114"/>
      <c r="F369" s="116"/>
      <c r="G369" s="114"/>
      <c r="H369" s="116"/>
      <c r="J369" s="116"/>
      <c r="K369" s="115"/>
      <c r="L369" s="116"/>
      <c r="M369" s="56"/>
    </row>
    <row r="370" spans="2:13">
      <c r="B370" s="56"/>
      <c r="C370" s="56"/>
      <c r="E370" s="114"/>
      <c r="F370" s="116"/>
      <c r="G370" s="114"/>
      <c r="H370" s="116"/>
      <c r="J370" s="116"/>
      <c r="K370" s="115"/>
      <c r="L370" s="116"/>
      <c r="M370" s="56"/>
    </row>
    <row r="371" spans="2:13">
      <c r="B371" s="56"/>
      <c r="C371" s="56"/>
      <c r="E371" s="114"/>
      <c r="F371" s="116"/>
      <c r="G371" s="114"/>
      <c r="H371" s="116"/>
      <c r="J371" s="116"/>
      <c r="K371" s="115"/>
      <c r="L371" s="116"/>
      <c r="M371" s="56"/>
    </row>
    <row r="372" spans="2:13">
      <c r="B372" s="56"/>
      <c r="C372" s="56"/>
      <c r="E372" s="114"/>
      <c r="F372" s="116"/>
      <c r="G372" s="114"/>
      <c r="H372" s="116"/>
      <c r="J372" s="116"/>
      <c r="K372" s="115"/>
      <c r="L372" s="116"/>
      <c r="M372" s="56"/>
    </row>
    <row r="373" spans="2:13">
      <c r="B373" s="56"/>
      <c r="C373" s="56"/>
      <c r="E373" s="114"/>
      <c r="F373" s="116"/>
      <c r="G373" s="114"/>
      <c r="H373" s="116"/>
      <c r="J373" s="116"/>
      <c r="K373" s="115"/>
      <c r="L373" s="116"/>
      <c r="M373" s="56"/>
    </row>
    <row r="374" spans="2:13">
      <c r="B374" s="56"/>
      <c r="C374" s="56"/>
      <c r="E374" s="114"/>
      <c r="F374" s="116"/>
      <c r="G374" s="114"/>
      <c r="H374" s="116"/>
      <c r="J374" s="116"/>
      <c r="K374" s="115"/>
      <c r="L374" s="116"/>
      <c r="M374" s="56"/>
    </row>
    <row r="375" spans="2:13">
      <c r="B375" s="56"/>
      <c r="C375" s="56"/>
      <c r="E375" s="114"/>
      <c r="F375" s="116"/>
      <c r="G375" s="114"/>
      <c r="H375" s="116"/>
      <c r="J375" s="116"/>
      <c r="K375" s="115"/>
      <c r="L375" s="116"/>
      <c r="M375" s="56"/>
    </row>
    <row r="376" spans="2:13">
      <c r="B376" s="56"/>
      <c r="C376" s="56"/>
      <c r="E376" s="114"/>
      <c r="F376" s="116"/>
      <c r="G376" s="114"/>
      <c r="H376" s="116"/>
      <c r="J376" s="116"/>
      <c r="K376" s="115"/>
      <c r="L376" s="116"/>
      <c r="M376" s="56"/>
    </row>
    <row r="377" spans="2:13">
      <c r="B377" s="56"/>
      <c r="C377" s="56"/>
      <c r="E377" s="114"/>
      <c r="F377" s="116"/>
      <c r="G377" s="114"/>
      <c r="H377" s="116"/>
      <c r="J377" s="116"/>
      <c r="K377" s="115"/>
      <c r="L377" s="116"/>
      <c r="M377" s="56"/>
    </row>
    <row r="378" spans="2:13">
      <c r="B378" s="56"/>
      <c r="C378" s="56"/>
      <c r="E378" s="114"/>
      <c r="F378" s="116"/>
      <c r="G378" s="114"/>
      <c r="H378" s="116"/>
      <c r="J378" s="116"/>
      <c r="K378" s="115"/>
      <c r="L378" s="116"/>
      <c r="M378" s="56"/>
    </row>
    <row r="379" spans="2:13">
      <c r="B379" s="56"/>
      <c r="C379" s="56"/>
      <c r="E379" s="114"/>
      <c r="F379" s="116"/>
      <c r="G379" s="114"/>
      <c r="H379" s="116"/>
      <c r="J379" s="116"/>
      <c r="K379" s="115"/>
      <c r="L379" s="116"/>
      <c r="M379" s="56"/>
    </row>
    <row r="380" spans="2:13">
      <c r="B380" s="56"/>
      <c r="C380" s="56"/>
      <c r="E380" s="114"/>
      <c r="F380" s="116"/>
      <c r="G380" s="114"/>
      <c r="H380" s="116"/>
      <c r="J380" s="116"/>
      <c r="K380" s="115"/>
      <c r="L380" s="116"/>
      <c r="M380" s="56"/>
    </row>
    <row r="381" spans="2:13">
      <c r="B381" s="56"/>
      <c r="C381" s="56"/>
      <c r="E381" s="114"/>
      <c r="F381" s="116"/>
      <c r="G381" s="114"/>
      <c r="H381" s="116"/>
      <c r="J381" s="116"/>
      <c r="K381" s="115"/>
      <c r="L381" s="116"/>
      <c r="M381" s="56"/>
    </row>
    <row r="382" spans="2:13">
      <c r="B382" s="56"/>
      <c r="C382" s="56"/>
      <c r="E382" s="114"/>
      <c r="F382" s="116"/>
      <c r="G382" s="114"/>
      <c r="H382" s="116"/>
      <c r="J382" s="116"/>
      <c r="K382" s="115"/>
      <c r="L382" s="116"/>
      <c r="M382" s="56"/>
    </row>
    <row r="383" spans="2:13">
      <c r="B383" s="56"/>
      <c r="C383" s="56"/>
      <c r="E383" s="114"/>
      <c r="F383" s="116"/>
      <c r="G383" s="114"/>
      <c r="H383" s="116"/>
      <c r="J383" s="116"/>
      <c r="K383" s="115"/>
      <c r="L383" s="116"/>
      <c r="M383" s="56"/>
    </row>
    <row r="384" spans="2:13">
      <c r="B384" s="56"/>
      <c r="C384" s="56"/>
      <c r="E384" s="114"/>
      <c r="F384" s="116"/>
      <c r="G384" s="114"/>
      <c r="H384" s="116"/>
      <c r="J384" s="116"/>
      <c r="K384" s="115"/>
      <c r="L384" s="116"/>
      <c r="M384" s="56"/>
    </row>
    <row r="385" spans="2:13">
      <c r="B385" s="56"/>
      <c r="C385" s="56"/>
      <c r="E385" s="114"/>
      <c r="F385" s="116"/>
      <c r="G385" s="114"/>
      <c r="H385" s="116"/>
      <c r="J385" s="116"/>
      <c r="K385" s="115"/>
      <c r="L385" s="116"/>
      <c r="M385" s="56"/>
    </row>
    <row r="386" spans="2:13">
      <c r="B386" s="56"/>
      <c r="C386" s="56"/>
      <c r="E386" s="114"/>
      <c r="F386" s="116"/>
      <c r="G386" s="114"/>
      <c r="H386" s="116"/>
      <c r="J386" s="116"/>
      <c r="K386" s="115"/>
      <c r="L386" s="116"/>
      <c r="M386" s="56"/>
    </row>
    <row r="387" spans="2:13">
      <c r="B387" s="56"/>
      <c r="C387" s="56"/>
      <c r="E387" s="114"/>
      <c r="F387" s="116"/>
      <c r="G387" s="114"/>
      <c r="H387" s="116"/>
      <c r="J387" s="116"/>
      <c r="K387" s="115"/>
      <c r="L387" s="116"/>
      <c r="M387" s="56"/>
    </row>
    <row r="388" spans="2:13">
      <c r="B388" s="56"/>
      <c r="C388" s="56"/>
      <c r="E388" s="114"/>
      <c r="F388" s="116"/>
      <c r="G388" s="114"/>
      <c r="H388" s="116"/>
      <c r="J388" s="116"/>
      <c r="K388" s="115"/>
      <c r="L388" s="116"/>
      <c r="M388" s="56"/>
    </row>
    <row r="389" spans="2:13">
      <c r="B389" s="56"/>
      <c r="C389" s="56"/>
      <c r="E389" s="114"/>
      <c r="F389" s="116"/>
      <c r="G389" s="114"/>
      <c r="H389" s="116"/>
      <c r="J389" s="116"/>
      <c r="K389" s="115"/>
      <c r="L389" s="116"/>
      <c r="M389" s="56"/>
    </row>
    <row r="390" spans="2:13">
      <c r="B390" s="56"/>
      <c r="C390" s="56"/>
      <c r="E390" s="114"/>
      <c r="F390" s="116"/>
      <c r="G390" s="114"/>
      <c r="H390" s="116"/>
      <c r="J390" s="116"/>
      <c r="K390" s="115"/>
      <c r="L390" s="116"/>
      <c r="M390" s="56"/>
    </row>
    <row r="391" spans="2:13">
      <c r="B391" s="56"/>
      <c r="C391" s="56"/>
      <c r="E391" s="114"/>
      <c r="F391" s="116"/>
      <c r="G391" s="114"/>
      <c r="H391" s="116"/>
      <c r="J391" s="116"/>
      <c r="K391" s="115"/>
      <c r="L391" s="116"/>
      <c r="M391" s="56"/>
    </row>
    <row r="392" spans="2:13">
      <c r="B392" s="56"/>
      <c r="C392" s="56"/>
      <c r="E392" s="114"/>
      <c r="F392" s="116"/>
      <c r="G392" s="114"/>
      <c r="H392" s="116"/>
      <c r="J392" s="116"/>
      <c r="K392" s="115"/>
      <c r="L392" s="116"/>
      <c r="M392" s="56"/>
    </row>
    <row r="393" spans="2:13">
      <c r="B393" s="56"/>
      <c r="C393" s="56"/>
      <c r="E393" s="114"/>
      <c r="F393" s="116"/>
      <c r="G393" s="114"/>
      <c r="H393" s="116"/>
      <c r="J393" s="116"/>
      <c r="K393" s="115"/>
      <c r="L393" s="116"/>
      <c r="M393" s="56"/>
    </row>
    <row r="394" spans="2:13">
      <c r="B394" s="56"/>
      <c r="C394" s="56"/>
      <c r="E394" s="114"/>
      <c r="F394" s="116"/>
      <c r="G394" s="114"/>
      <c r="H394" s="116"/>
      <c r="J394" s="116"/>
      <c r="K394" s="115"/>
      <c r="L394" s="116"/>
      <c r="M394" s="56"/>
    </row>
    <row r="395" spans="2:13">
      <c r="B395" s="56"/>
      <c r="C395" s="56"/>
      <c r="E395" s="114"/>
      <c r="F395" s="116"/>
      <c r="G395" s="114"/>
      <c r="H395" s="116"/>
      <c r="J395" s="116"/>
      <c r="K395" s="115"/>
      <c r="L395" s="116"/>
      <c r="M395" s="56"/>
    </row>
    <row r="396" spans="2:13">
      <c r="B396" s="56"/>
      <c r="C396" s="56"/>
      <c r="E396" s="114"/>
      <c r="F396" s="116"/>
      <c r="G396" s="114"/>
      <c r="H396" s="116"/>
      <c r="J396" s="116"/>
      <c r="K396" s="115"/>
      <c r="L396" s="116"/>
      <c r="M396" s="56"/>
    </row>
    <row r="397" spans="2:13">
      <c r="B397" s="56"/>
      <c r="C397" s="56"/>
      <c r="E397" s="114"/>
      <c r="F397" s="116"/>
      <c r="G397" s="114"/>
      <c r="H397" s="116"/>
      <c r="J397" s="116"/>
      <c r="K397" s="115"/>
      <c r="L397" s="116"/>
      <c r="M397" s="56"/>
    </row>
    <row r="398" spans="2:13">
      <c r="B398" s="56"/>
      <c r="C398" s="56"/>
      <c r="E398" s="114"/>
      <c r="F398" s="116"/>
      <c r="G398" s="114"/>
      <c r="H398" s="116"/>
      <c r="J398" s="116"/>
      <c r="K398" s="115"/>
      <c r="L398" s="116"/>
      <c r="M398" s="56"/>
    </row>
    <row r="399" spans="2:13">
      <c r="B399" s="56"/>
      <c r="C399" s="56"/>
      <c r="E399" s="114"/>
      <c r="F399" s="116"/>
      <c r="G399" s="114"/>
      <c r="H399" s="116"/>
      <c r="J399" s="116"/>
      <c r="K399" s="115"/>
      <c r="L399" s="116"/>
      <c r="M399" s="56"/>
    </row>
    <row r="400" spans="2:13">
      <c r="B400" s="56"/>
      <c r="C400" s="56"/>
      <c r="E400" s="114"/>
      <c r="F400" s="116"/>
      <c r="G400" s="114"/>
      <c r="H400" s="116"/>
      <c r="J400" s="116"/>
      <c r="K400" s="115"/>
      <c r="L400" s="116"/>
      <c r="M400" s="56"/>
    </row>
    <row r="401" spans="2:13">
      <c r="B401" s="56"/>
      <c r="C401" s="56"/>
      <c r="E401" s="114"/>
      <c r="F401" s="116"/>
      <c r="G401" s="114"/>
      <c r="H401" s="116"/>
      <c r="J401" s="116"/>
      <c r="K401" s="115"/>
      <c r="L401" s="116"/>
      <c r="M401" s="56"/>
    </row>
    <row r="402" spans="2:13">
      <c r="B402" s="56"/>
      <c r="C402" s="56"/>
      <c r="E402" s="114"/>
      <c r="F402" s="116"/>
      <c r="G402" s="114"/>
      <c r="H402" s="116"/>
      <c r="J402" s="116"/>
      <c r="K402" s="115"/>
      <c r="L402" s="116"/>
      <c r="M402" s="56"/>
    </row>
    <row r="403" spans="2:13">
      <c r="B403" s="56"/>
      <c r="C403" s="56"/>
      <c r="E403" s="114"/>
      <c r="F403" s="116"/>
      <c r="G403" s="114"/>
      <c r="H403" s="116"/>
      <c r="J403" s="116"/>
      <c r="K403" s="115"/>
      <c r="L403" s="116"/>
      <c r="M403" s="56"/>
    </row>
    <row r="404" spans="2:13">
      <c r="B404" s="56"/>
      <c r="C404" s="56"/>
      <c r="E404" s="114"/>
      <c r="F404" s="116"/>
      <c r="G404" s="114"/>
      <c r="H404" s="116"/>
      <c r="J404" s="116"/>
      <c r="K404" s="115"/>
      <c r="L404" s="116"/>
      <c r="M404" s="56"/>
    </row>
    <row r="405" spans="2:13">
      <c r="B405" s="56"/>
      <c r="C405" s="56"/>
      <c r="E405" s="114"/>
      <c r="F405" s="116"/>
      <c r="G405" s="114"/>
      <c r="H405" s="116"/>
      <c r="J405" s="116"/>
      <c r="K405" s="115"/>
      <c r="L405" s="116"/>
      <c r="M405" s="56"/>
    </row>
    <row r="406" spans="2:13">
      <c r="B406" s="56"/>
      <c r="C406" s="56"/>
      <c r="E406" s="114"/>
      <c r="F406" s="116"/>
      <c r="G406" s="114"/>
      <c r="H406" s="116"/>
      <c r="J406" s="116"/>
      <c r="K406" s="115"/>
      <c r="L406" s="116"/>
      <c r="M406" s="56"/>
    </row>
    <row r="407" spans="2:13">
      <c r="B407" s="56"/>
      <c r="C407" s="56"/>
      <c r="E407" s="114"/>
      <c r="F407" s="116"/>
      <c r="G407" s="114"/>
      <c r="H407" s="116"/>
      <c r="J407" s="116"/>
      <c r="K407" s="115"/>
      <c r="L407" s="116"/>
      <c r="M407" s="56"/>
    </row>
    <row r="408" spans="2:13">
      <c r="B408" s="56"/>
      <c r="C408" s="56"/>
      <c r="E408" s="114"/>
      <c r="F408" s="116"/>
      <c r="G408" s="114"/>
      <c r="H408" s="116"/>
      <c r="J408" s="116"/>
      <c r="K408" s="115"/>
      <c r="L408" s="116"/>
      <c r="M408" s="56"/>
    </row>
    <row r="409" spans="2:13">
      <c r="B409" s="56"/>
      <c r="C409" s="56"/>
      <c r="E409" s="114"/>
      <c r="F409" s="116"/>
      <c r="G409" s="114"/>
      <c r="H409" s="116"/>
      <c r="J409" s="116"/>
      <c r="K409" s="115"/>
      <c r="L409" s="116"/>
      <c r="M409" s="56"/>
    </row>
    <row r="410" spans="2:13">
      <c r="B410" s="56"/>
      <c r="C410" s="56"/>
      <c r="E410" s="114"/>
      <c r="F410" s="116"/>
      <c r="G410" s="114"/>
      <c r="H410" s="116"/>
      <c r="J410" s="116"/>
      <c r="K410" s="115"/>
      <c r="L410" s="116"/>
      <c r="M410" s="56"/>
    </row>
    <row r="411" spans="2:13">
      <c r="B411" s="56"/>
      <c r="C411" s="56"/>
      <c r="E411" s="114"/>
      <c r="F411" s="116"/>
      <c r="G411" s="114"/>
      <c r="H411" s="116"/>
      <c r="J411" s="116"/>
      <c r="K411" s="115"/>
      <c r="L411" s="116"/>
      <c r="M411" s="56"/>
    </row>
    <row r="412" spans="2:13">
      <c r="B412" s="56"/>
      <c r="C412" s="56"/>
      <c r="E412" s="114"/>
      <c r="F412" s="116"/>
      <c r="G412" s="114"/>
      <c r="H412" s="116"/>
      <c r="J412" s="116"/>
      <c r="K412" s="115"/>
      <c r="L412" s="116"/>
      <c r="M412" s="56"/>
    </row>
    <row r="413" spans="2:13">
      <c r="B413" s="56"/>
      <c r="C413" s="56"/>
      <c r="E413" s="114"/>
      <c r="F413" s="116"/>
      <c r="G413" s="114"/>
      <c r="H413" s="116"/>
      <c r="J413" s="116"/>
      <c r="K413" s="115"/>
      <c r="L413" s="116"/>
      <c r="M413" s="56"/>
    </row>
    <row r="414" spans="2:13">
      <c r="B414" s="56"/>
      <c r="C414" s="56"/>
      <c r="E414" s="114"/>
      <c r="F414" s="116"/>
      <c r="G414" s="114"/>
      <c r="H414" s="116"/>
      <c r="J414" s="116"/>
      <c r="K414" s="115"/>
      <c r="L414" s="116"/>
      <c r="M414" s="56"/>
    </row>
    <row r="415" spans="2:13">
      <c r="B415" s="56"/>
      <c r="C415" s="56"/>
      <c r="E415" s="114"/>
      <c r="F415" s="116"/>
      <c r="G415" s="114"/>
      <c r="H415" s="116"/>
      <c r="J415" s="116"/>
      <c r="K415" s="115"/>
      <c r="L415" s="116"/>
      <c r="M415" s="56"/>
    </row>
    <row r="416" spans="2:13">
      <c r="B416" s="56"/>
      <c r="C416" s="56"/>
      <c r="E416" s="114"/>
      <c r="F416" s="116"/>
      <c r="G416" s="114"/>
      <c r="H416" s="116"/>
      <c r="J416" s="116"/>
      <c r="K416" s="115"/>
      <c r="L416" s="116"/>
      <c r="M416" s="56"/>
    </row>
    <row r="417" spans="2:13">
      <c r="B417" s="56"/>
      <c r="C417" s="56"/>
      <c r="E417" s="114"/>
      <c r="F417" s="116"/>
      <c r="G417" s="114"/>
      <c r="H417" s="116"/>
      <c r="J417" s="116"/>
      <c r="K417" s="115"/>
      <c r="L417" s="116"/>
      <c r="M417" s="56"/>
    </row>
    <row r="418" spans="2:13">
      <c r="B418" s="56"/>
      <c r="C418" s="56"/>
      <c r="E418" s="114"/>
      <c r="F418" s="116"/>
      <c r="G418" s="114"/>
      <c r="H418" s="116"/>
      <c r="J418" s="116"/>
      <c r="K418" s="115"/>
      <c r="L418" s="116"/>
      <c r="M418" s="56"/>
    </row>
    <row r="419" spans="2:13">
      <c r="B419" s="56"/>
      <c r="C419" s="56"/>
      <c r="E419" s="114"/>
      <c r="F419" s="116"/>
      <c r="G419" s="114"/>
      <c r="H419" s="116"/>
      <c r="J419" s="116"/>
      <c r="K419" s="115"/>
      <c r="L419" s="116"/>
      <c r="M419" s="56"/>
    </row>
    <row r="420" spans="2:13">
      <c r="B420" s="56"/>
      <c r="C420" s="56"/>
      <c r="E420" s="114"/>
      <c r="F420" s="116"/>
      <c r="G420" s="114"/>
      <c r="H420" s="116"/>
      <c r="J420" s="116"/>
      <c r="K420" s="115"/>
      <c r="L420" s="116"/>
      <c r="M420" s="56"/>
    </row>
    <row r="421" spans="2:13">
      <c r="B421" s="56"/>
      <c r="C421" s="56"/>
      <c r="E421" s="114"/>
      <c r="F421" s="116"/>
      <c r="G421" s="114"/>
      <c r="H421" s="116"/>
      <c r="J421" s="116"/>
      <c r="K421" s="115"/>
      <c r="L421" s="116"/>
      <c r="M421" s="56"/>
    </row>
    <row r="422" spans="2:13">
      <c r="B422" s="56"/>
      <c r="C422" s="56"/>
      <c r="E422" s="114"/>
      <c r="F422" s="116"/>
      <c r="G422" s="114"/>
      <c r="H422" s="116"/>
      <c r="J422" s="116"/>
      <c r="K422" s="115"/>
      <c r="L422" s="116"/>
      <c r="M422" s="56"/>
    </row>
    <row r="423" spans="2:13">
      <c r="B423" s="56"/>
      <c r="C423" s="56"/>
      <c r="E423" s="114"/>
      <c r="F423" s="116"/>
      <c r="G423" s="114"/>
      <c r="H423" s="116"/>
      <c r="J423" s="116"/>
      <c r="K423" s="115"/>
      <c r="L423" s="116"/>
      <c r="M423" s="56"/>
    </row>
    <row r="424" spans="2:13">
      <c r="B424" s="56"/>
      <c r="C424" s="56"/>
      <c r="E424" s="114"/>
      <c r="F424" s="116"/>
      <c r="G424" s="114"/>
      <c r="H424" s="116"/>
      <c r="J424" s="116"/>
      <c r="K424" s="115"/>
      <c r="L424" s="116"/>
      <c r="M424" s="56"/>
    </row>
    <row r="425" spans="2:13">
      <c r="B425" s="56"/>
      <c r="C425" s="56"/>
      <c r="E425" s="114"/>
      <c r="F425" s="116"/>
      <c r="G425" s="114"/>
      <c r="H425" s="116"/>
      <c r="J425" s="116"/>
      <c r="K425" s="115"/>
      <c r="L425" s="116"/>
      <c r="M425" s="56"/>
    </row>
    <row r="426" spans="2:13">
      <c r="B426" s="56"/>
      <c r="C426" s="56"/>
      <c r="E426" s="114"/>
      <c r="F426" s="116"/>
      <c r="G426" s="114"/>
      <c r="H426" s="116"/>
      <c r="J426" s="116"/>
      <c r="K426" s="115"/>
      <c r="L426" s="116"/>
      <c r="M426" s="56"/>
    </row>
    <row r="427" spans="2:13">
      <c r="B427" s="56"/>
      <c r="C427" s="56"/>
      <c r="E427" s="114"/>
      <c r="F427" s="116"/>
      <c r="G427" s="114"/>
      <c r="H427" s="116"/>
      <c r="J427" s="116"/>
      <c r="K427" s="115"/>
      <c r="L427" s="116"/>
      <c r="M427" s="56"/>
    </row>
    <row r="428" spans="2:13">
      <c r="B428" s="56"/>
      <c r="C428" s="56"/>
      <c r="E428" s="114"/>
      <c r="F428" s="116"/>
      <c r="G428" s="114"/>
      <c r="H428" s="116"/>
      <c r="J428" s="116"/>
      <c r="K428" s="115"/>
      <c r="L428" s="116"/>
      <c r="M428" s="56"/>
    </row>
    <row r="429" spans="2:13">
      <c r="B429" s="56"/>
      <c r="C429" s="56"/>
      <c r="E429" s="114"/>
      <c r="F429" s="116"/>
      <c r="G429" s="114"/>
      <c r="H429" s="116"/>
      <c r="J429" s="116"/>
      <c r="K429" s="115"/>
      <c r="L429" s="116"/>
      <c r="M429" s="56"/>
    </row>
    <row r="430" spans="2:13">
      <c r="B430" s="56"/>
      <c r="C430" s="56"/>
      <c r="E430" s="114"/>
      <c r="F430" s="116"/>
      <c r="G430" s="114"/>
      <c r="H430" s="116"/>
      <c r="J430" s="116"/>
      <c r="K430" s="115"/>
      <c r="L430" s="116"/>
      <c r="M430" s="56"/>
    </row>
    <row r="431" spans="2:13">
      <c r="B431" s="56"/>
      <c r="C431" s="56"/>
      <c r="E431" s="114"/>
      <c r="F431" s="116"/>
      <c r="G431" s="114"/>
      <c r="H431" s="116"/>
      <c r="J431" s="116"/>
      <c r="K431" s="115"/>
      <c r="L431" s="116"/>
      <c r="M431" s="56"/>
    </row>
    <row r="432" spans="2:13">
      <c r="B432" s="56"/>
      <c r="C432" s="56"/>
      <c r="E432" s="114"/>
      <c r="F432" s="116"/>
      <c r="G432" s="114"/>
      <c r="H432" s="116"/>
      <c r="J432" s="116"/>
      <c r="K432" s="115"/>
      <c r="L432" s="116"/>
      <c r="M432" s="56"/>
    </row>
    <row r="433" spans="2:13">
      <c r="B433" s="56"/>
      <c r="C433" s="56"/>
      <c r="E433" s="114"/>
      <c r="F433" s="116"/>
      <c r="G433" s="114"/>
      <c r="H433" s="116"/>
      <c r="J433" s="116"/>
      <c r="K433" s="115"/>
      <c r="L433" s="116"/>
      <c r="M433" s="56"/>
    </row>
    <row r="434" spans="2:13">
      <c r="B434" s="56"/>
      <c r="C434" s="56"/>
      <c r="E434" s="114"/>
      <c r="F434" s="116"/>
      <c r="G434" s="114"/>
      <c r="H434" s="116"/>
      <c r="J434" s="116"/>
      <c r="K434" s="115"/>
      <c r="L434" s="116"/>
      <c r="M434" s="56"/>
    </row>
    <row r="435" spans="2:13">
      <c r="B435" s="56"/>
      <c r="C435" s="56"/>
      <c r="E435" s="114"/>
      <c r="F435" s="116"/>
      <c r="G435" s="114"/>
      <c r="H435" s="116"/>
      <c r="J435" s="116"/>
      <c r="K435" s="115"/>
      <c r="L435" s="116"/>
      <c r="M435" s="56"/>
    </row>
    <row r="436" spans="2:13">
      <c r="B436" s="56"/>
      <c r="C436" s="56"/>
      <c r="E436" s="114"/>
      <c r="F436" s="116"/>
      <c r="G436" s="114"/>
      <c r="H436" s="116"/>
      <c r="J436" s="116"/>
      <c r="K436" s="115"/>
      <c r="L436" s="116"/>
      <c r="M436" s="56"/>
    </row>
    <row r="437" spans="2:13">
      <c r="B437" s="56"/>
      <c r="C437" s="56"/>
      <c r="E437" s="114"/>
      <c r="F437" s="116"/>
      <c r="G437" s="114"/>
      <c r="H437" s="116"/>
      <c r="J437" s="116"/>
      <c r="K437" s="115"/>
      <c r="L437" s="116"/>
      <c r="M437" s="56"/>
    </row>
    <row r="438" spans="2:13">
      <c r="B438" s="56"/>
      <c r="C438" s="56"/>
      <c r="E438" s="114"/>
      <c r="F438" s="116"/>
      <c r="G438" s="114"/>
      <c r="H438" s="116"/>
      <c r="J438" s="116"/>
      <c r="K438" s="115"/>
      <c r="L438" s="116"/>
      <c r="M438" s="56"/>
    </row>
    <row r="439" spans="2:13">
      <c r="B439" s="56"/>
      <c r="C439" s="56"/>
      <c r="E439" s="114"/>
      <c r="F439" s="116"/>
      <c r="G439" s="114"/>
      <c r="H439" s="116"/>
      <c r="J439" s="116"/>
      <c r="K439" s="115"/>
      <c r="L439" s="116"/>
      <c r="M439" s="56"/>
    </row>
    <row r="440" spans="2:13">
      <c r="B440" s="56"/>
      <c r="C440" s="56"/>
      <c r="E440" s="114"/>
      <c r="F440" s="116"/>
      <c r="G440" s="114"/>
      <c r="H440" s="116"/>
      <c r="J440" s="116"/>
      <c r="K440" s="115"/>
      <c r="L440" s="116"/>
      <c r="M440" s="56"/>
    </row>
    <row r="441" spans="2:13">
      <c r="B441" s="56"/>
      <c r="C441" s="56"/>
      <c r="E441" s="114"/>
      <c r="F441" s="116"/>
      <c r="G441" s="114"/>
      <c r="H441" s="116"/>
      <c r="J441" s="116"/>
      <c r="K441" s="115"/>
      <c r="L441" s="116"/>
      <c r="M441" s="56"/>
    </row>
    <row r="442" spans="2:13">
      <c r="B442" s="56"/>
      <c r="C442" s="56"/>
      <c r="E442" s="114"/>
      <c r="F442" s="116"/>
      <c r="G442" s="114"/>
      <c r="H442" s="116"/>
      <c r="J442" s="116"/>
      <c r="K442" s="115"/>
      <c r="L442" s="116"/>
      <c r="M442" s="56"/>
    </row>
    <row r="443" spans="2:13">
      <c r="B443" s="56"/>
      <c r="C443" s="56"/>
      <c r="E443" s="114"/>
      <c r="F443" s="116"/>
      <c r="G443" s="114"/>
      <c r="H443" s="116"/>
      <c r="J443" s="116"/>
      <c r="K443" s="115"/>
      <c r="L443" s="116"/>
      <c r="M443" s="56"/>
    </row>
    <row r="444" spans="2:13">
      <c r="B444" s="56"/>
      <c r="C444" s="56"/>
      <c r="E444" s="114"/>
      <c r="F444" s="116"/>
      <c r="G444" s="114"/>
      <c r="H444" s="116"/>
      <c r="J444" s="116"/>
      <c r="K444" s="115"/>
      <c r="L444" s="116"/>
      <c r="M444" s="56"/>
    </row>
    <row r="445" spans="2:13">
      <c r="B445" s="56"/>
      <c r="C445" s="56"/>
      <c r="E445" s="114"/>
      <c r="F445" s="116"/>
      <c r="G445" s="114"/>
      <c r="H445" s="116"/>
      <c r="J445" s="116"/>
      <c r="K445" s="115"/>
      <c r="L445" s="116"/>
      <c r="M445" s="56"/>
    </row>
    <row r="446" spans="2:13">
      <c r="B446" s="56"/>
      <c r="C446" s="56"/>
      <c r="E446" s="114"/>
      <c r="F446" s="116"/>
      <c r="G446" s="114"/>
      <c r="H446" s="116"/>
      <c r="J446" s="116"/>
      <c r="K446" s="115"/>
      <c r="L446" s="116"/>
      <c r="M446" s="56"/>
    </row>
    <row r="447" spans="2:13">
      <c r="B447" s="56"/>
      <c r="C447" s="56"/>
      <c r="E447" s="114"/>
      <c r="F447" s="116"/>
      <c r="G447" s="114"/>
      <c r="H447" s="116"/>
      <c r="J447" s="116"/>
      <c r="K447" s="115"/>
      <c r="L447" s="116"/>
      <c r="M447" s="56"/>
    </row>
    <row r="448" spans="2:13">
      <c r="B448" s="56"/>
      <c r="C448" s="56"/>
      <c r="E448" s="114"/>
      <c r="F448" s="116"/>
      <c r="G448" s="114"/>
      <c r="H448" s="116"/>
      <c r="J448" s="116"/>
      <c r="K448" s="115"/>
      <c r="L448" s="116"/>
      <c r="M448" s="56"/>
    </row>
    <row r="449" spans="2:13">
      <c r="B449" s="56"/>
      <c r="C449" s="56"/>
      <c r="E449" s="114"/>
      <c r="F449" s="116"/>
      <c r="G449" s="114"/>
      <c r="H449" s="116"/>
      <c r="J449" s="116"/>
      <c r="K449" s="115"/>
      <c r="L449" s="116"/>
      <c r="M449" s="56"/>
    </row>
    <row r="450" spans="2:13">
      <c r="B450" s="56"/>
      <c r="C450" s="56"/>
      <c r="E450" s="114"/>
      <c r="F450" s="116"/>
      <c r="G450" s="114"/>
      <c r="H450" s="116"/>
      <c r="J450" s="116"/>
      <c r="K450" s="115"/>
      <c r="L450" s="116"/>
      <c r="M450" s="56"/>
    </row>
    <row r="451" spans="2:13">
      <c r="B451" s="56"/>
      <c r="C451" s="56"/>
      <c r="E451" s="114"/>
      <c r="F451" s="116"/>
      <c r="G451" s="114"/>
      <c r="H451" s="116"/>
      <c r="J451" s="116"/>
      <c r="K451" s="115"/>
      <c r="L451" s="116"/>
      <c r="M451" s="56"/>
    </row>
    <row r="452" spans="2:13">
      <c r="B452" s="56"/>
      <c r="C452" s="56"/>
      <c r="E452" s="114"/>
      <c r="F452" s="116"/>
      <c r="G452" s="114"/>
      <c r="H452" s="116"/>
      <c r="J452" s="116"/>
      <c r="K452" s="115"/>
      <c r="L452" s="116"/>
      <c r="M452" s="56"/>
    </row>
    <row r="453" spans="2:13">
      <c r="B453" s="56"/>
      <c r="C453" s="56"/>
      <c r="E453" s="114"/>
      <c r="F453" s="116"/>
      <c r="G453" s="114"/>
      <c r="H453" s="116"/>
      <c r="J453" s="116"/>
      <c r="K453" s="115"/>
      <c r="L453" s="116"/>
      <c r="M453" s="56"/>
    </row>
    <row r="454" spans="2:13">
      <c r="B454" s="56"/>
      <c r="C454" s="56"/>
      <c r="E454" s="114"/>
      <c r="F454" s="116"/>
      <c r="G454" s="114"/>
      <c r="H454" s="116"/>
      <c r="J454" s="116"/>
      <c r="K454" s="115"/>
      <c r="L454" s="116"/>
      <c r="M454" s="56"/>
    </row>
    <row r="455" spans="2:13">
      <c r="B455" s="56"/>
      <c r="C455" s="56"/>
      <c r="E455" s="114"/>
      <c r="F455" s="116"/>
      <c r="G455" s="114"/>
      <c r="H455" s="116"/>
      <c r="J455" s="116"/>
      <c r="K455" s="115"/>
      <c r="L455" s="116"/>
      <c r="M455" s="56"/>
    </row>
    <row r="456" spans="2:13">
      <c r="B456" s="56"/>
      <c r="C456" s="56"/>
      <c r="E456" s="114"/>
      <c r="F456" s="116"/>
      <c r="G456" s="114"/>
      <c r="H456" s="116"/>
      <c r="J456" s="116"/>
      <c r="K456" s="115"/>
      <c r="L456" s="116"/>
      <c r="M456" s="56"/>
    </row>
    <row r="457" spans="2:13">
      <c r="B457" s="56"/>
      <c r="C457" s="56"/>
      <c r="E457" s="114"/>
      <c r="F457" s="116"/>
      <c r="G457" s="114"/>
      <c r="H457" s="116"/>
      <c r="J457" s="116"/>
      <c r="K457" s="115"/>
      <c r="L457" s="116"/>
      <c r="M457" s="56"/>
    </row>
    <row r="458" spans="2:13">
      <c r="B458" s="56"/>
      <c r="C458" s="56"/>
      <c r="E458" s="114"/>
      <c r="F458" s="116"/>
      <c r="G458" s="114"/>
      <c r="H458" s="116"/>
      <c r="J458" s="116"/>
      <c r="K458" s="115"/>
      <c r="L458" s="116"/>
      <c r="M458" s="56"/>
    </row>
    <row r="459" spans="2:13">
      <c r="B459" s="56"/>
      <c r="C459" s="56"/>
      <c r="E459" s="114"/>
      <c r="F459" s="116"/>
      <c r="G459" s="114"/>
      <c r="H459" s="116"/>
      <c r="J459" s="116"/>
      <c r="K459" s="115"/>
      <c r="L459" s="116"/>
      <c r="M459" s="56"/>
    </row>
    <row r="460" spans="2:13">
      <c r="B460" s="56"/>
      <c r="C460" s="56"/>
      <c r="E460" s="114"/>
      <c r="F460" s="116"/>
      <c r="G460" s="114"/>
      <c r="H460" s="116"/>
      <c r="J460" s="116"/>
      <c r="K460" s="115"/>
      <c r="L460" s="116"/>
      <c r="M460" s="56"/>
    </row>
    <row r="461" spans="2:13">
      <c r="B461" s="56"/>
      <c r="C461" s="56"/>
      <c r="E461" s="114"/>
      <c r="F461" s="116"/>
      <c r="G461" s="114"/>
      <c r="H461" s="116"/>
      <c r="J461" s="116"/>
      <c r="K461" s="115"/>
      <c r="L461" s="116"/>
      <c r="M461" s="56"/>
    </row>
    <row r="462" spans="2:13">
      <c r="B462" s="56"/>
      <c r="C462" s="56"/>
      <c r="E462" s="114"/>
      <c r="F462" s="116"/>
      <c r="G462" s="114"/>
      <c r="H462" s="116"/>
      <c r="J462" s="116"/>
      <c r="K462" s="115"/>
      <c r="L462" s="116"/>
      <c r="M462" s="56"/>
    </row>
    <row r="463" spans="2:13">
      <c r="B463" s="56"/>
      <c r="C463" s="56"/>
      <c r="E463" s="114"/>
      <c r="F463" s="116"/>
      <c r="G463" s="114"/>
      <c r="H463" s="116"/>
      <c r="J463" s="116"/>
      <c r="K463" s="115"/>
      <c r="L463" s="116"/>
      <c r="M463" s="56"/>
    </row>
    <row r="464" spans="2:13">
      <c r="B464" s="56"/>
      <c r="C464" s="56"/>
      <c r="E464" s="114"/>
      <c r="F464" s="116"/>
      <c r="G464" s="114"/>
      <c r="H464" s="116"/>
      <c r="J464" s="116"/>
      <c r="K464" s="115"/>
      <c r="L464" s="116"/>
      <c r="M464" s="56"/>
    </row>
    <row r="465" spans="2:13">
      <c r="B465" s="56"/>
      <c r="C465" s="56"/>
      <c r="E465" s="114"/>
      <c r="F465" s="116"/>
      <c r="G465" s="114"/>
      <c r="H465" s="116"/>
      <c r="J465" s="116"/>
      <c r="K465" s="115"/>
      <c r="L465" s="116"/>
      <c r="M465" s="56"/>
    </row>
    <row r="466" spans="2:13">
      <c r="B466" s="56"/>
      <c r="C466" s="56"/>
      <c r="E466" s="114"/>
      <c r="F466" s="116"/>
      <c r="G466" s="114"/>
      <c r="H466" s="116"/>
      <c r="J466" s="116"/>
      <c r="K466" s="115"/>
      <c r="L466" s="116"/>
      <c r="M466" s="56"/>
    </row>
    <row r="467" spans="2:13">
      <c r="B467" s="56"/>
      <c r="C467" s="56"/>
      <c r="E467" s="114"/>
      <c r="F467" s="116"/>
      <c r="G467" s="114"/>
      <c r="H467" s="116"/>
      <c r="J467" s="116"/>
      <c r="K467" s="115"/>
      <c r="L467" s="116"/>
      <c r="M467" s="56"/>
    </row>
    <row r="468" spans="2:13">
      <c r="B468" s="56"/>
      <c r="C468" s="56"/>
      <c r="E468" s="114"/>
      <c r="F468" s="116"/>
      <c r="G468" s="114"/>
      <c r="H468" s="116"/>
      <c r="J468" s="116"/>
      <c r="K468" s="115"/>
      <c r="L468" s="116"/>
      <c r="M468" s="56"/>
    </row>
    <row r="469" spans="2:13">
      <c r="B469" s="56"/>
      <c r="C469" s="56"/>
      <c r="E469" s="114"/>
      <c r="F469" s="116"/>
      <c r="G469" s="114"/>
      <c r="H469" s="116"/>
      <c r="J469" s="116"/>
      <c r="K469" s="115"/>
      <c r="L469" s="116"/>
      <c r="M469" s="56"/>
    </row>
    <row r="470" spans="2:13">
      <c r="B470" s="56"/>
      <c r="C470" s="56"/>
      <c r="E470" s="114"/>
      <c r="F470" s="116"/>
      <c r="G470" s="114"/>
      <c r="H470" s="116"/>
      <c r="J470" s="116"/>
      <c r="K470" s="115"/>
      <c r="L470" s="116"/>
      <c r="M470" s="56"/>
    </row>
    <row r="471" spans="2:13">
      <c r="B471" s="56"/>
      <c r="C471" s="56"/>
      <c r="E471" s="114"/>
      <c r="F471" s="116"/>
      <c r="G471" s="114"/>
      <c r="H471" s="116"/>
      <c r="J471" s="116"/>
      <c r="K471" s="115"/>
      <c r="L471" s="116"/>
      <c r="M471" s="56"/>
    </row>
    <row r="472" spans="2:13">
      <c r="B472" s="56"/>
      <c r="C472" s="56"/>
      <c r="E472" s="114"/>
      <c r="F472" s="116"/>
      <c r="G472" s="114"/>
      <c r="H472" s="116"/>
      <c r="J472" s="116"/>
      <c r="K472" s="115"/>
      <c r="L472" s="116"/>
      <c r="M472" s="56"/>
    </row>
    <row r="473" spans="2:13">
      <c r="B473" s="56"/>
      <c r="C473" s="56"/>
      <c r="E473" s="114"/>
      <c r="F473" s="116"/>
      <c r="G473" s="114"/>
      <c r="H473" s="116"/>
      <c r="J473" s="116"/>
      <c r="K473" s="115"/>
      <c r="L473" s="116"/>
      <c r="M473" s="56"/>
    </row>
    <row r="474" spans="2:13">
      <c r="B474" s="56"/>
      <c r="C474" s="56"/>
      <c r="E474" s="114"/>
      <c r="F474" s="116"/>
      <c r="G474" s="114"/>
      <c r="H474" s="116"/>
      <c r="J474" s="116"/>
      <c r="K474" s="115"/>
      <c r="L474" s="116"/>
      <c r="M474" s="56"/>
    </row>
    <row r="475" spans="2:13">
      <c r="B475" s="56"/>
      <c r="C475" s="56"/>
      <c r="E475" s="114"/>
      <c r="F475" s="116"/>
      <c r="G475" s="114"/>
      <c r="H475" s="116"/>
      <c r="J475" s="116"/>
      <c r="K475" s="115"/>
      <c r="L475" s="116"/>
      <c r="M475" s="56"/>
    </row>
    <row r="476" spans="2:13">
      <c r="B476" s="56"/>
      <c r="C476" s="56"/>
      <c r="E476" s="114"/>
      <c r="F476" s="116"/>
      <c r="G476" s="114"/>
      <c r="H476" s="116"/>
      <c r="J476" s="116"/>
      <c r="K476" s="115"/>
      <c r="L476" s="116"/>
      <c r="M476" s="56"/>
    </row>
    <row r="477" spans="2:13">
      <c r="B477" s="56"/>
      <c r="C477" s="56"/>
      <c r="E477" s="114"/>
      <c r="F477" s="116"/>
      <c r="G477" s="114"/>
      <c r="H477" s="116"/>
      <c r="J477" s="116"/>
      <c r="K477" s="115"/>
      <c r="L477" s="116"/>
      <c r="M477" s="56"/>
    </row>
    <row r="478" spans="2:13">
      <c r="B478" s="56"/>
      <c r="C478" s="56"/>
      <c r="E478" s="114"/>
      <c r="F478" s="116"/>
      <c r="G478" s="114"/>
      <c r="H478" s="116"/>
      <c r="J478" s="116"/>
      <c r="K478" s="115"/>
      <c r="L478" s="116"/>
      <c r="M478" s="56"/>
    </row>
    <row r="479" spans="2:13">
      <c r="B479" s="56"/>
      <c r="C479" s="56"/>
      <c r="E479" s="114"/>
      <c r="F479" s="116"/>
      <c r="G479" s="114"/>
      <c r="H479" s="116"/>
      <c r="J479" s="116"/>
      <c r="K479" s="115"/>
      <c r="L479" s="116"/>
      <c r="M479" s="56"/>
    </row>
    <row r="480" spans="2:13">
      <c r="B480" s="56"/>
      <c r="C480" s="56"/>
      <c r="E480" s="114"/>
      <c r="F480" s="116"/>
      <c r="G480" s="114"/>
      <c r="H480" s="116"/>
      <c r="J480" s="116"/>
      <c r="K480" s="115"/>
      <c r="L480" s="116"/>
      <c r="M480" s="56"/>
    </row>
    <row r="481" spans="2:13">
      <c r="B481" s="56"/>
      <c r="C481" s="56"/>
      <c r="E481" s="114"/>
      <c r="F481" s="116"/>
      <c r="G481" s="114"/>
      <c r="H481" s="116"/>
      <c r="J481" s="116"/>
      <c r="K481" s="115"/>
      <c r="L481" s="116"/>
      <c r="M481" s="56"/>
    </row>
    <row r="482" spans="2:13">
      <c r="B482" s="56"/>
      <c r="C482" s="56"/>
      <c r="E482" s="114"/>
      <c r="F482" s="116"/>
      <c r="G482" s="114"/>
      <c r="H482" s="116"/>
      <c r="J482" s="116"/>
      <c r="K482" s="115"/>
      <c r="L482" s="116"/>
      <c r="M482" s="56"/>
    </row>
    <row r="483" spans="2:13">
      <c r="B483" s="56"/>
      <c r="C483" s="56"/>
      <c r="E483" s="114"/>
      <c r="F483" s="116"/>
      <c r="G483" s="114"/>
      <c r="H483" s="116"/>
      <c r="J483" s="116"/>
      <c r="K483" s="115"/>
      <c r="L483" s="116"/>
      <c r="M483" s="56"/>
    </row>
    <row r="484" spans="2:13">
      <c r="B484" s="56"/>
      <c r="C484" s="56"/>
      <c r="E484" s="114"/>
      <c r="F484" s="116"/>
      <c r="G484" s="114"/>
      <c r="H484" s="116"/>
      <c r="J484" s="116"/>
      <c r="K484" s="115"/>
      <c r="L484" s="116"/>
      <c r="M484" s="56"/>
    </row>
    <row r="485" spans="2:13">
      <c r="B485" s="56"/>
      <c r="C485" s="56"/>
      <c r="E485" s="114"/>
      <c r="F485" s="116"/>
      <c r="G485" s="114"/>
      <c r="H485" s="116"/>
      <c r="J485" s="116"/>
      <c r="K485" s="115"/>
      <c r="L485" s="116"/>
      <c r="M485" s="56"/>
    </row>
    <row r="486" spans="2:13">
      <c r="B486" s="56"/>
      <c r="C486" s="56"/>
      <c r="E486" s="114"/>
      <c r="F486" s="116"/>
      <c r="G486" s="114"/>
      <c r="H486" s="116"/>
      <c r="J486" s="116"/>
      <c r="K486" s="115"/>
      <c r="L486" s="116"/>
      <c r="M486" s="56"/>
    </row>
    <row r="487" spans="2:13">
      <c r="B487" s="56"/>
      <c r="C487" s="56"/>
      <c r="E487" s="114"/>
      <c r="F487" s="116"/>
      <c r="G487" s="114"/>
      <c r="H487" s="116"/>
      <c r="J487" s="116"/>
      <c r="K487" s="115"/>
      <c r="L487" s="116"/>
      <c r="M487" s="56"/>
    </row>
    <row r="488" spans="2:13">
      <c r="B488" s="56"/>
      <c r="C488" s="56"/>
      <c r="E488" s="114"/>
      <c r="F488" s="116"/>
      <c r="G488" s="114"/>
      <c r="H488" s="116"/>
      <c r="J488" s="116"/>
      <c r="K488" s="115"/>
      <c r="L488" s="116"/>
      <c r="M488" s="56"/>
    </row>
    <row r="489" spans="2:13">
      <c r="B489" s="56"/>
      <c r="C489" s="56"/>
      <c r="E489" s="114"/>
      <c r="F489" s="116"/>
      <c r="G489" s="114"/>
      <c r="H489" s="116"/>
      <c r="J489" s="116"/>
      <c r="K489" s="115"/>
      <c r="L489" s="116"/>
      <c r="M489" s="56"/>
    </row>
    <row r="490" spans="2:13">
      <c r="B490" s="56"/>
      <c r="C490" s="56"/>
      <c r="E490" s="114"/>
      <c r="F490" s="116"/>
      <c r="G490" s="114"/>
      <c r="H490" s="116"/>
      <c r="J490" s="116"/>
      <c r="K490" s="115"/>
      <c r="L490" s="116"/>
      <c r="M490" s="56"/>
    </row>
    <row r="491" spans="2:13">
      <c r="B491" s="56"/>
      <c r="C491" s="56"/>
      <c r="E491" s="114"/>
      <c r="F491" s="116"/>
      <c r="G491" s="114"/>
      <c r="H491" s="116"/>
      <c r="J491" s="116"/>
      <c r="K491" s="115"/>
      <c r="L491" s="116"/>
      <c r="M491" s="56"/>
    </row>
    <row r="492" spans="2:13">
      <c r="B492" s="56"/>
      <c r="C492" s="56"/>
      <c r="E492" s="114"/>
      <c r="F492" s="116"/>
      <c r="G492" s="114"/>
      <c r="H492" s="116"/>
      <c r="J492" s="116"/>
      <c r="K492" s="115"/>
      <c r="L492" s="116"/>
      <c r="M492" s="56"/>
    </row>
    <row r="493" spans="2:13">
      <c r="B493" s="56"/>
      <c r="C493" s="56"/>
      <c r="E493" s="114"/>
      <c r="F493" s="116"/>
      <c r="G493" s="114"/>
      <c r="H493" s="116"/>
      <c r="J493" s="116"/>
      <c r="K493" s="115"/>
      <c r="L493" s="116"/>
      <c r="M493" s="56"/>
    </row>
    <row r="494" spans="2:13">
      <c r="B494" s="56"/>
      <c r="C494" s="56"/>
      <c r="E494" s="114"/>
      <c r="F494" s="116"/>
      <c r="G494" s="114"/>
      <c r="H494" s="116"/>
      <c r="J494" s="116"/>
      <c r="K494" s="115"/>
      <c r="L494" s="116"/>
      <c r="M494" s="56"/>
    </row>
    <row r="495" spans="2:13">
      <c r="B495" s="56"/>
      <c r="C495" s="56"/>
      <c r="E495" s="114"/>
      <c r="F495" s="116"/>
      <c r="G495" s="114"/>
      <c r="H495" s="116"/>
      <c r="J495" s="116"/>
      <c r="K495" s="115"/>
      <c r="L495" s="116"/>
      <c r="M495" s="56"/>
    </row>
    <row r="496" spans="2:13">
      <c r="B496" s="56"/>
      <c r="C496" s="56"/>
      <c r="E496" s="114"/>
      <c r="F496" s="116"/>
      <c r="G496" s="114"/>
      <c r="H496" s="116"/>
      <c r="J496" s="116"/>
      <c r="K496" s="115"/>
      <c r="L496" s="116"/>
      <c r="M496" s="56"/>
    </row>
    <row r="497" spans="2:13">
      <c r="B497" s="56"/>
      <c r="C497" s="56"/>
      <c r="E497" s="114"/>
      <c r="F497" s="116"/>
      <c r="G497" s="114"/>
      <c r="H497" s="116"/>
      <c r="J497" s="116"/>
      <c r="K497" s="115"/>
      <c r="L497" s="116"/>
      <c r="M497" s="56"/>
    </row>
    <row r="498" spans="2:13">
      <c r="B498" s="56"/>
      <c r="C498" s="56"/>
      <c r="E498" s="114"/>
      <c r="F498" s="116"/>
      <c r="G498" s="114"/>
      <c r="H498" s="116"/>
      <c r="J498" s="116"/>
      <c r="K498" s="115"/>
      <c r="L498" s="116"/>
      <c r="M498" s="56"/>
    </row>
    <row r="499" spans="2:13">
      <c r="B499" s="56"/>
      <c r="C499" s="56"/>
      <c r="E499" s="114"/>
      <c r="F499" s="116"/>
      <c r="G499" s="114"/>
      <c r="H499" s="116"/>
      <c r="J499" s="116"/>
      <c r="K499" s="115"/>
      <c r="L499" s="116"/>
      <c r="M499" s="56"/>
    </row>
    <row r="500" spans="2:13">
      <c r="B500" s="56"/>
      <c r="C500" s="56"/>
      <c r="E500" s="114"/>
      <c r="F500" s="116"/>
      <c r="G500" s="114"/>
      <c r="H500" s="116"/>
      <c r="J500" s="116"/>
      <c r="K500" s="115"/>
      <c r="L500" s="116"/>
      <c r="M500" s="56"/>
    </row>
    <row r="501" spans="2:13">
      <c r="B501" s="56"/>
      <c r="C501" s="56"/>
      <c r="E501" s="114"/>
      <c r="F501" s="116"/>
      <c r="G501" s="114"/>
      <c r="H501" s="116"/>
      <c r="J501" s="116"/>
      <c r="K501" s="115"/>
      <c r="L501" s="116"/>
      <c r="M501" s="56"/>
    </row>
    <row r="502" spans="2:13">
      <c r="B502" s="56"/>
      <c r="C502" s="56"/>
      <c r="E502" s="114"/>
      <c r="F502" s="116"/>
      <c r="G502" s="114"/>
      <c r="H502" s="116"/>
      <c r="J502" s="116"/>
      <c r="K502" s="115"/>
      <c r="L502" s="116"/>
      <c r="M502" s="56"/>
    </row>
    <row r="503" spans="2:13">
      <c r="B503" s="56"/>
      <c r="C503" s="56"/>
      <c r="E503" s="114"/>
      <c r="F503" s="116"/>
      <c r="G503" s="114"/>
      <c r="H503" s="116"/>
      <c r="J503" s="116"/>
      <c r="K503" s="115"/>
      <c r="L503" s="116"/>
      <c r="M503" s="56"/>
    </row>
    <row r="504" spans="2:13">
      <c r="B504" s="56"/>
      <c r="C504" s="56"/>
      <c r="E504" s="114"/>
      <c r="F504" s="116"/>
      <c r="G504" s="114"/>
      <c r="H504" s="116"/>
      <c r="J504" s="116"/>
      <c r="K504" s="115"/>
      <c r="L504" s="116"/>
      <c r="M504" s="56"/>
    </row>
    <row r="505" spans="2:13">
      <c r="B505" s="56"/>
      <c r="C505" s="56"/>
      <c r="E505" s="114"/>
      <c r="F505" s="116"/>
      <c r="G505" s="114"/>
      <c r="H505" s="116"/>
      <c r="J505" s="116"/>
      <c r="K505" s="115"/>
      <c r="L505" s="116"/>
      <c r="M505" s="56"/>
    </row>
    <row r="506" spans="2:13">
      <c r="B506" s="56"/>
      <c r="C506" s="56"/>
      <c r="E506" s="114"/>
      <c r="F506" s="116"/>
      <c r="G506" s="114"/>
      <c r="H506" s="116"/>
      <c r="J506" s="116"/>
      <c r="K506" s="115"/>
      <c r="L506" s="116"/>
      <c r="M506" s="56"/>
    </row>
    <row r="507" spans="2:13">
      <c r="B507" s="56"/>
      <c r="C507" s="56"/>
      <c r="E507" s="114"/>
      <c r="F507" s="116"/>
      <c r="G507" s="114"/>
      <c r="H507" s="116"/>
      <c r="J507" s="116"/>
      <c r="K507" s="115"/>
      <c r="L507" s="116"/>
      <c r="M507" s="56"/>
    </row>
    <row r="508" spans="2:13">
      <c r="B508" s="56"/>
      <c r="C508" s="56"/>
      <c r="E508" s="114"/>
      <c r="F508" s="116"/>
      <c r="G508" s="114"/>
      <c r="H508" s="116"/>
      <c r="J508" s="116"/>
      <c r="K508" s="115"/>
      <c r="L508" s="116"/>
      <c r="M508" s="56"/>
    </row>
    <row r="509" spans="2:13">
      <c r="B509" s="56"/>
      <c r="C509" s="56"/>
      <c r="E509" s="114"/>
      <c r="F509" s="116"/>
      <c r="G509" s="114"/>
      <c r="H509" s="116"/>
      <c r="J509" s="116"/>
      <c r="K509" s="115"/>
      <c r="L509" s="116"/>
      <c r="M509" s="56"/>
    </row>
    <row r="510" spans="2:13">
      <c r="B510" s="56"/>
      <c r="C510" s="56"/>
      <c r="E510" s="114"/>
      <c r="F510" s="116"/>
      <c r="G510" s="114"/>
      <c r="H510" s="116"/>
      <c r="J510" s="116"/>
      <c r="K510" s="115"/>
      <c r="L510" s="116"/>
      <c r="M510" s="56"/>
    </row>
    <row r="511" spans="2:13">
      <c r="B511" s="56"/>
      <c r="C511" s="56"/>
      <c r="E511" s="114"/>
      <c r="F511" s="116"/>
      <c r="G511" s="114"/>
      <c r="H511" s="116"/>
      <c r="J511" s="116"/>
      <c r="K511" s="115"/>
      <c r="L511" s="116"/>
      <c r="M511" s="56"/>
    </row>
    <row r="512" spans="2:13">
      <c r="B512" s="56"/>
      <c r="C512" s="56"/>
      <c r="E512" s="114"/>
      <c r="F512" s="116"/>
      <c r="G512" s="114"/>
      <c r="H512" s="116"/>
      <c r="J512" s="116"/>
      <c r="K512" s="115"/>
      <c r="L512" s="116"/>
      <c r="M512" s="56"/>
    </row>
    <row r="513" spans="2:13">
      <c r="B513" s="56"/>
      <c r="C513" s="56"/>
      <c r="E513" s="114"/>
      <c r="F513" s="116"/>
      <c r="G513" s="114"/>
      <c r="H513" s="116"/>
      <c r="J513" s="116"/>
      <c r="K513" s="115"/>
      <c r="L513" s="116"/>
      <c r="M513" s="56"/>
    </row>
    <row r="514" spans="2:13">
      <c r="B514" s="56"/>
      <c r="C514" s="56"/>
      <c r="E514" s="114"/>
      <c r="F514" s="116"/>
      <c r="G514" s="114"/>
      <c r="H514" s="116"/>
      <c r="J514" s="116"/>
      <c r="K514" s="115"/>
      <c r="L514" s="116"/>
      <c r="M514" s="56"/>
    </row>
    <row r="515" spans="2:13">
      <c r="B515" s="56"/>
      <c r="C515" s="56"/>
      <c r="E515" s="114"/>
      <c r="F515" s="116"/>
      <c r="G515" s="114"/>
      <c r="H515" s="116"/>
      <c r="J515" s="116"/>
      <c r="K515" s="115"/>
      <c r="L515" s="116"/>
      <c r="M515" s="56"/>
    </row>
    <row r="516" spans="2:13">
      <c r="B516" s="56"/>
      <c r="C516" s="56"/>
      <c r="E516" s="114"/>
      <c r="F516" s="116"/>
      <c r="G516" s="114"/>
      <c r="H516" s="116"/>
      <c r="J516" s="116"/>
      <c r="K516" s="115"/>
      <c r="L516" s="116"/>
      <c r="M516" s="56"/>
    </row>
    <row r="517" spans="2:13">
      <c r="B517" s="56"/>
      <c r="C517" s="56"/>
      <c r="E517" s="114"/>
      <c r="F517" s="116"/>
      <c r="G517" s="114"/>
      <c r="H517" s="116"/>
      <c r="J517" s="116"/>
      <c r="K517" s="115"/>
      <c r="L517" s="116"/>
      <c r="M517" s="56"/>
    </row>
    <row r="518" spans="2:13">
      <c r="B518" s="56"/>
      <c r="C518" s="56"/>
      <c r="E518" s="114"/>
      <c r="F518" s="116"/>
      <c r="G518" s="114"/>
      <c r="H518" s="116"/>
      <c r="J518" s="116"/>
      <c r="K518" s="115"/>
      <c r="L518" s="116"/>
      <c r="M518" s="56"/>
    </row>
    <row r="519" spans="2:13">
      <c r="B519" s="56"/>
      <c r="C519" s="56"/>
      <c r="E519" s="114"/>
      <c r="F519" s="116"/>
      <c r="G519" s="114"/>
      <c r="H519" s="116"/>
      <c r="J519" s="116"/>
      <c r="K519" s="115"/>
      <c r="L519" s="116"/>
      <c r="M519" s="56"/>
    </row>
    <row r="520" spans="2:13">
      <c r="B520" s="56"/>
      <c r="C520" s="56"/>
      <c r="E520" s="114"/>
      <c r="F520" s="116"/>
      <c r="G520" s="114"/>
      <c r="H520" s="116"/>
      <c r="J520" s="116"/>
      <c r="K520" s="115"/>
      <c r="L520" s="116"/>
      <c r="M520" s="56"/>
    </row>
    <row r="521" spans="2:13">
      <c r="B521" s="56"/>
      <c r="C521" s="56"/>
      <c r="E521" s="114"/>
      <c r="F521" s="116"/>
      <c r="G521" s="114"/>
      <c r="H521" s="116"/>
      <c r="J521" s="116"/>
      <c r="K521" s="115"/>
      <c r="L521" s="116"/>
      <c r="M521" s="56"/>
    </row>
    <row r="522" spans="2:13">
      <c r="B522" s="56"/>
      <c r="C522" s="56"/>
      <c r="E522" s="114"/>
      <c r="F522" s="116"/>
      <c r="G522" s="114"/>
      <c r="H522" s="116"/>
      <c r="J522" s="116"/>
      <c r="K522" s="115"/>
      <c r="L522" s="116"/>
      <c r="M522" s="56"/>
    </row>
    <row r="523" spans="2:13">
      <c r="B523" s="56"/>
      <c r="C523" s="56"/>
      <c r="E523" s="114"/>
      <c r="F523" s="116"/>
      <c r="G523" s="114"/>
      <c r="H523" s="116"/>
      <c r="J523" s="116"/>
      <c r="K523" s="115"/>
      <c r="L523" s="116"/>
      <c r="M523" s="56"/>
    </row>
    <row r="524" spans="2:13">
      <c r="B524" s="56"/>
      <c r="C524" s="56"/>
      <c r="E524" s="114"/>
      <c r="F524" s="116"/>
      <c r="G524" s="114"/>
      <c r="H524" s="116"/>
      <c r="J524" s="116"/>
      <c r="K524" s="115"/>
      <c r="L524" s="116"/>
      <c r="M524" s="56"/>
    </row>
    <row r="525" spans="2:13">
      <c r="B525" s="56"/>
      <c r="C525" s="56"/>
      <c r="E525" s="114"/>
      <c r="F525" s="116"/>
      <c r="G525" s="114"/>
      <c r="H525" s="116"/>
      <c r="J525" s="116"/>
      <c r="K525" s="115"/>
      <c r="L525" s="116"/>
      <c r="M525" s="56"/>
    </row>
    <row r="526" spans="2:13">
      <c r="B526" s="56"/>
      <c r="C526" s="56"/>
      <c r="E526" s="114"/>
      <c r="F526" s="116"/>
      <c r="G526" s="114"/>
      <c r="H526" s="116"/>
      <c r="J526" s="116"/>
      <c r="K526" s="115"/>
      <c r="L526" s="116"/>
      <c r="M526" s="56"/>
    </row>
    <row r="527" spans="2:13">
      <c r="B527" s="56"/>
      <c r="C527" s="56"/>
      <c r="E527" s="114"/>
      <c r="F527" s="116"/>
      <c r="G527" s="114"/>
      <c r="H527" s="116"/>
      <c r="J527" s="116"/>
      <c r="K527" s="115"/>
      <c r="L527" s="116"/>
      <c r="M527" s="56"/>
    </row>
    <row r="528" spans="2:13">
      <c r="B528" s="56"/>
      <c r="C528" s="56"/>
      <c r="E528" s="114"/>
      <c r="F528" s="116"/>
      <c r="G528" s="114"/>
      <c r="H528" s="116"/>
      <c r="J528" s="116"/>
      <c r="K528" s="115"/>
      <c r="L528" s="116"/>
      <c r="M528" s="56"/>
    </row>
    <row r="529" spans="2:13">
      <c r="B529" s="56"/>
      <c r="C529" s="56"/>
      <c r="E529" s="114"/>
      <c r="F529" s="116"/>
      <c r="G529" s="114"/>
      <c r="H529" s="116"/>
      <c r="J529" s="116"/>
      <c r="K529" s="115"/>
      <c r="L529" s="116"/>
      <c r="M529" s="56"/>
    </row>
    <row r="530" spans="2:13">
      <c r="B530" s="56"/>
      <c r="C530" s="56"/>
      <c r="E530" s="114"/>
      <c r="F530" s="116"/>
      <c r="G530" s="114"/>
      <c r="H530" s="116"/>
      <c r="J530" s="116"/>
      <c r="K530" s="115"/>
      <c r="L530" s="116"/>
      <c r="M530" s="56"/>
    </row>
    <row r="531" spans="2:13">
      <c r="B531" s="56"/>
      <c r="C531" s="56"/>
      <c r="E531" s="114"/>
      <c r="F531" s="116"/>
      <c r="G531" s="114"/>
      <c r="H531" s="116"/>
      <c r="J531" s="116"/>
      <c r="K531" s="115"/>
      <c r="L531" s="116"/>
      <c r="M531" s="56"/>
    </row>
    <row r="532" spans="2:13">
      <c r="B532" s="56"/>
      <c r="C532" s="56"/>
      <c r="E532" s="114"/>
      <c r="F532" s="116"/>
      <c r="G532" s="114"/>
      <c r="H532" s="116"/>
      <c r="J532" s="116"/>
      <c r="K532" s="115"/>
      <c r="L532" s="116"/>
      <c r="M532" s="56"/>
    </row>
    <row r="533" spans="2:13">
      <c r="B533" s="56"/>
      <c r="C533" s="56"/>
      <c r="E533" s="114"/>
      <c r="F533" s="116"/>
      <c r="G533" s="114"/>
      <c r="H533" s="116"/>
      <c r="J533" s="116"/>
      <c r="K533" s="115"/>
      <c r="L533" s="116"/>
      <c r="M533" s="56"/>
    </row>
    <row r="534" spans="2:13">
      <c r="B534" s="56"/>
      <c r="C534" s="56"/>
      <c r="E534" s="114"/>
      <c r="F534" s="116"/>
      <c r="G534" s="114"/>
      <c r="H534" s="116"/>
      <c r="J534" s="116"/>
      <c r="K534" s="115"/>
      <c r="L534" s="116"/>
      <c r="M534" s="56"/>
    </row>
    <row r="535" spans="2:13">
      <c r="B535" s="56"/>
      <c r="C535" s="56"/>
      <c r="E535" s="114"/>
      <c r="F535" s="116"/>
      <c r="G535" s="114"/>
      <c r="H535" s="116"/>
      <c r="J535" s="116"/>
      <c r="K535" s="115"/>
      <c r="L535" s="116"/>
      <c r="M535" s="56"/>
    </row>
    <row r="536" spans="2:13">
      <c r="B536" s="56"/>
      <c r="C536" s="56"/>
      <c r="E536" s="114"/>
      <c r="F536" s="116"/>
      <c r="G536" s="114"/>
      <c r="H536" s="116"/>
      <c r="J536" s="116"/>
      <c r="K536" s="115"/>
      <c r="L536" s="116"/>
      <c r="M536" s="56"/>
    </row>
    <row r="537" spans="2:13">
      <c r="B537" s="56"/>
      <c r="C537" s="56"/>
      <c r="E537" s="114"/>
      <c r="F537" s="116"/>
      <c r="G537" s="114"/>
      <c r="H537" s="116"/>
      <c r="J537" s="116"/>
      <c r="K537" s="115"/>
      <c r="L537" s="116"/>
      <c r="M537" s="56"/>
    </row>
    <row r="538" spans="2:13">
      <c r="B538" s="56"/>
      <c r="C538" s="56"/>
      <c r="E538" s="114"/>
      <c r="F538" s="116"/>
      <c r="G538" s="114"/>
      <c r="H538" s="116"/>
      <c r="J538" s="116"/>
      <c r="K538" s="115"/>
      <c r="L538" s="116"/>
      <c r="M538" s="56"/>
    </row>
    <row r="539" spans="2:13">
      <c r="B539" s="56"/>
      <c r="C539" s="56"/>
      <c r="E539" s="114"/>
      <c r="F539" s="116"/>
      <c r="G539" s="114"/>
      <c r="H539" s="116"/>
      <c r="J539" s="116"/>
      <c r="K539" s="115"/>
      <c r="L539" s="116"/>
      <c r="M539" s="56"/>
    </row>
    <row r="540" spans="2:13">
      <c r="B540" s="56"/>
      <c r="C540" s="56"/>
      <c r="E540" s="114"/>
      <c r="F540" s="116"/>
      <c r="G540" s="114"/>
      <c r="H540" s="116"/>
      <c r="J540" s="116"/>
      <c r="K540" s="115"/>
      <c r="L540" s="116"/>
      <c r="M540" s="56"/>
    </row>
    <row r="541" spans="2:13">
      <c r="B541" s="56"/>
      <c r="C541" s="56"/>
      <c r="E541" s="114"/>
      <c r="F541" s="116"/>
      <c r="G541" s="114"/>
      <c r="H541" s="116"/>
      <c r="J541" s="116"/>
      <c r="K541" s="115"/>
      <c r="L541" s="116"/>
      <c r="M541" s="56"/>
    </row>
    <row r="542" spans="2:13">
      <c r="B542" s="56"/>
      <c r="C542" s="56"/>
      <c r="E542" s="114"/>
      <c r="F542" s="116"/>
      <c r="G542" s="114"/>
      <c r="H542" s="116"/>
      <c r="J542" s="116"/>
      <c r="K542" s="115"/>
      <c r="L542" s="116"/>
      <c r="M542" s="56"/>
    </row>
    <row r="543" spans="2:13">
      <c r="B543" s="56"/>
      <c r="C543" s="56"/>
      <c r="E543" s="114"/>
      <c r="F543" s="116"/>
      <c r="G543" s="114"/>
      <c r="H543" s="116"/>
      <c r="J543" s="116"/>
      <c r="K543" s="115"/>
      <c r="L543" s="116"/>
      <c r="M543" s="56"/>
    </row>
    <row r="544" spans="2:13">
      <c r="B544" s="56"/>
      <c r="C544" s="56"/>
      <c r="E544" s="114"/>
      <c r="F544" s="116"/>
      <c r="G544" s="114"/>
      <c r="H544" s="116"/>
      <c r="J544" s="116"/>
      <c r="K544" s="115"/>
      <c r="L544" s="116"/>
      <c r="M544" s="56"/>
    </row>
    <row r="545" spans="2:13">
      <c r="B545" s="56"/>
      <c r="C545" s="56"/>
      <c r="E545" s="114"/>
      <c r="F545" s="116"/>
      <c r="G545" s="114"/>
      <c r="H545" s="116"/>
      <c r="J545" s="116"/>
      <c r="K545" s="115"/>
      <c r="L545" s="116"/>
      <c r="M545" s="56"/>
    </row>
    <row r="546" spans="2:13">
      <c r="B546" s="56"/>
      <c r="C546" s="56"/>
      <c r="E546" s="114"/>
      <c r="F546" s="116"/>
      <c r="G546" s="114"/>
      <c r="H546" s="116"/>
      <c r="J546" s="116"/>
      <c r="K546" s="115"/>
      <c r="L546" s="116"/>
      <c r="M546" s="56"/>
    </row>
    <row r="547" spans="2:13">
      <c r="B547" s="56"/>
      <c r="C547" s="56"/>
      <c r="E547" s="114"/>
      <c r="F547" s="116"/>
      <c r="G547" s="114"/>
      <c r="H547" s="116"/>
      <c r="J547" s="116"/>
      <c r="K547" s="115"/>
      <c r="L547" s="116"/>
      <c r="M547" s="56"/>
    </row>
    <row r="548" spans="2:13">
      <c r="B548" s="56"/>
      <c r="C548" s="56"/>
      <c r="E548" s="114"/>
      <c r="F548" s="116"/>
      <c r="G548" s="114"/>
      <c r="H548" s="116"/>
      <c r="J548" s="116"/>
      <c r="K548" s="115"/>
      <c r="L548" s="116"/>
      <c r="M548" s="56"/>
    </row>
    <row r="549" spans="2:13">
      <c r="B549" s="56"/>
      <c r="C549" s="56"/>
      <c r="E549" s="114"/>
      <c r="F549" s="116"/>
      <c r="G549" s="114"/>
      <c r="H549" s="116"/>
      <c r="J549" s="116"/>
      <c r="K549" s="115"/>
      <c r="L549" s="116"/>
      <c r="M549" s="56"/>
    </row>
    <row r="550" spans="2:13">
      <c r="B550" s="56"/>
      <c r="C550" s="56"/>
      <c r="E550" s="114"/>
      <c r="F550" s="116"/>
      <c r="G550" s="114"/>
      <c r="H550" s="116"/>
      <c r="J550" s="116"/>
      <c r="K550" s="115"/>
      <c r="L550" s="116"/>
      <c r="M550" s="56"/>
    </row>
    <row r="551" spans="2:13">
      <c r="B551" s="56"/>
      <c r="C551" s="56"/>
      <c r="E551" s="114"/>
      <c r="F551" s="116"/>
      <c r="G551" s="114"/>
      <c r="H551" s="116"/>
      <c r="J551" s="116"/>
      <c r="K551" s="115"/>
      <c r="L551" s="116"/>
      <c r="M551" s="56"/>
    </row>
    <row r="552" spans="2:13">
      <c r="B552" s="56"/>
      <c r="C552" s="56"/>
      <c r="E552" s="114"/>
      <c r="F552" s="116"/>
      <c r="G552" s="114"/>
      <c r="H552" s="116"/>
      <c r="J552" s="116"/>
      <c r="K552" s="115"/>
      <c r="L552" s="116"/>
      <c r="M552" s="56"/>
    </row>
    <row r="553" spans="2:13">
      <c r="B553" s="56"/>
      <c r="C553" s="56"/>
      <c r="E553" s="114"/>
      <c r="F553" s="116"/>
      <c r="G553" s="114"/>
      <c r="H553" s="116"/>
      <c r="J553" s="116"/>
      <c r="K553" s="115"/>
      <c r="L553" s="116"/>
      <c r="M553" s="56"/>
    </row>
    <row r="554" spans="2:13">
      <c r="B554" s="56"/>
      <c r="C554" s="56"/>
      <c r="E554" s="114"/>
      <c r="F554" s="116"/>
      <c r="G554" s="114"/>
      <c r="H554" s="116"/>
      <c r="J554" s="116"/>
      <c r="K554" s="115"/>
      <c r="L554" s="116"/>
      <c r="M554" s="56"/>
    </row>
    <row r="555" spans="2:13">
      <c r="B555" s="56"/>
      <c r="C555" s="56"/>
      <c r="E555" s="114"/>
      <c r="F555" s="116"/>
      <c r="G555" s="114"/>
      <c r="H555" s="116"/>
      <c r="J555" s="116"/>
      <c r="K555" s="115"/>
      <c r="L555" s="116"/>
      <c r="M555" s="56"/>
    </row>
    <row r="556" spans="2:13">
      <c r="B556" s="56"/>
      <c r="C556" s="56"/>
      <c r="E556" s="114"/>
      <c r="F556" s="116"/>
      <c r="G556" s="114"/>
      <c r="H556" s="116"/>
      <c r="J556" s="116"/>
      <c r="K556" s="115"/>
      <c r="L556" s="116"/>
      <c r="M556" s="56"/>
    </row>
    <row r="557" spans="2:13">
      <c r="B557" s="56"/>
      <c r="C557" s="56"/>
      <c r="E557" s="114"/>
      <c r="F557" s="116"/>
      <c r="G557" s="114"/>
      <c r="H557" s="116"/>
      <c r="J557" s="116"/>
      <c r="K557" s="115"/>
      <c r="L557" s="116"/>
      <c r="M557" s="56"/>
    </row>
    <row r="558" spans="2:13">
      <c r="B558" s="56"/>
      <c r="C558" s="56"/>
      <c r="E558" s="114"/>
      <c r="F558" s="116"/>
      <c r="G558" s="114"/>
      <c r="H558" s="116"/>
      <c r="J558" s="116"/>
      <c r="K558" s="115"/>
      <c r="L558" s="116"/>
      <c r="M558" s="56"/>
    </row>
    <row r="559" spans="2:13">
      <c r="B559" s="56"/>
      <c r="C559" s="56"/>
      <c r="E559" s="114"/>
      <c r="F559" s="116"/>
      <c r="G559" s="114"/>
      <c r="H559" s="116"/>
      <c r="J559" s="116"/>
      <c r="K559" s="115"/>
      <c r="L559" s="116"/>
      <c r="M559" s="56"/>
    </row>
    <row r="560" spans="2:13">
      <c r="B560" s="56"/>
      <c r="C560" s="56"/>
      <c r="E560" s="114"/>
      <c r="F560" s="116"/>
      <c r="G560" s="114"/>
      <c r="H560" s="116"/>
      <c r="J560" s="116"/>
      <c r="K560" s="115"/>
      <c r="L560" s="116"/>
      <c r="M560" s="56"/>
    </row>
    <row r="561" spans="2:13">
      <c r="B561" s="56"/>
      <c r="C561" s="56"/>
      <c r="E561" s="114"/>
      <c r="F561" s="116"/>
      <c r="G561" s="114"/>
      <c r="H561" s="116"/>
      <c r="J561" s="116"/>
      <c r="K561" s="115"/>
      <c r="L561" s="116"/>
      <c r="M561" s="56"/>
    </row>
    <row r="562" spans="2:13">
      <c r="B562" s="56"/>
      <c r="C562" s="56"/>
      <c r="E562" s="114"/>
      <c r="F562" s="116"/>
      <c r="G562" s="114"/>
      <c r="H562" s="116"/>
      <c r="J562" s="116"/>
      <c r="K562" s="115"/>
      <c r="L562" s="116"/>
      <c r="M562" s="56"/>
    </row>
    <row r="563" spans="2:13">
      <c r="B563" s="56"/>
      <c r="C563" s="56"/>
      <c r="E563" s="114"/>
      <c r="F563" s="116"/>
      <c r="G563" s="114"/>
      <c r="H563" s="116"/>
      <c r="J563" s="116"/>
      <c r="K563" s="115"/>
      <c r="L563" s="116"/>
      <c r="M563" s="56"/>
    </row>
    <row r="564" spans="2:13">
      <c r="B564" s="56"/>
      <c r="C564" s="56"/>
      <c r="E564" s="114"/>
      <c r="F564" s="116"/>
      <c r="G564" s="114"/>
      <c r="H564" s="116"/>
      <c r="J564" s="116"/>
      <c r="K564" s="115"/>
      <c r="L564" s="116"/>
      <c r="M564" s="56"/>
    </row>
    <row r="565" spans="2:13">
      <c r="B565" s="56"/>
      <c r="C565" s="56"/>
      <c r="E565" s="114"/>
      <c r="F565" s="116"/>
      <c r="G565" s="114"/>
      <c r="H565" s="116"/>
      <c r="J565" s="116"/>
      <c r="K565" s="115"/>
      <c r="L565" s="116"/>
      <c r="M565" s="56"/>
    </row>
    <row r="566" spans="2:13">
      <c r="B566" s="56"/>
      <c r="C566" s="56"/>
      <c r="E566" s="114"/>
      <c r="F566" s="116"/>
      <c r="G566" s="114"/>
      <c r="H566" s="116"/>
      <c r="J566" s="116"/>
      <c r="K566" s="115"/>
      <c r="L566" s="116"/>
      <c r="M566" s="56"/>
    </row>
    <row r="567" spans="2:13">
      <c r="B567" s="56"/>
      <c r="C567" s="56"/>
      <c r="E567" s="114"/>
      <c r="F567" s="116"/>
      <c r="G567" s="114"/>
      <c r="H567" s="116"/>
      <c r="J567" s="116"/>
      <c r="K567" s="115"/>
      <c r="L567" s="116"/>
      <c r="M567" s="56"/>
    </row>
    <row r="568" spans="2:13">
      <c r="B568" s="56"/>
      <c r="C568" s="56"/>
      <c r="E568" s="114"/>
      <c r="F568" s="116"/>
      <c r="G568" s="114"/>
      <c r="H568" s="116"/>
      <c r="J568" s="116"/>
      <c r="K568" s="115"/>
      <c r="L568" s="116"/>
      <c r="M568" s="56"/>
    </row>
    <row r="569" spans="2:13">
      <c r="B569" s="56"/>
      <c r="C569" s="56"/>
      <c r="E569" s="114"/>
      <c r="F569" s="116"/>
      <c r="G569" s="114"/>
      <c r="H569" s="116"/>
      <c r="J569" s="116"/>
      <c r="K569" s="115"/>
      <c r="L569" s="116"/>
      <c r="M569" s="56"/>
    </row>
    <row r="570" spans="2:13">
      <c r="B570" s="56"/>
      <c r="C570" s="56"/>
      <c r="E570" s="114"/>
      <c r="F570" s="116"/>
      <c r="G570" s="114"/>
      <c r="H570" s="116"/>
      <c r="J570" s="116"/>
      <c r="K570" s="115"/>
      <c r="L570" s="116"/>
      <c r="M570" s="56"/>
    </row>
    <row r="571" spans="2:13">
      <c r="B571" s="56"/>
      <c r="C571" s="56"/>
      <c r="E571" s="114"/>
      <c r="F571" s="116"/>
      <c r="G571" s="114"/>
      <c r="H571" s="116"/>
      <c r="J571" s="116"/>
      <c r="K571" s="115"/>
      <c r="L571" s="116"/>
      <c r="M571" s="56"/>
    </row>
    <row r="572" spans="2:13">
      <c r="B572" s="56"/>
      <c r="C572" s="56"/>
      <c r="E572" s="114"/>
      <c r="F572" s="116"/>
      <c r="G572" s="114"/>
      <c r="H572" s="116"/>
      <c r="J572" s="116"/>
      <c r="K572" s="115"/>
      <c r="L572" s="116"/>
      <c r="M572" s="56"/>
    </row>
    <row r="573" spans="2:13">
      <c r="B573" s="56"/>
      <c r="C573" s="56"/>
      <c r="E573" s="114"/>
      <c r="F573" s="116"/>
      <c r="G573" s="114"/>
      <c r="H573" s="116"/>
      <c r="J573" s="116"/>
      <c r="K573" s="115"/>
      <c r="L573" s="116"/>
      <c r="M573" s="56"/>
    </row>
    <row r="574" spans="2:13">
      <c r="B574" s="56"/>
      <c r="C574" s="56"/>
      <c r="E574" s="114"/>
      <c r="F574" s="116"/>
      <c r="G574" s="114"/>
      <c r="H574" s="116"/>
      <c r="J574" s="116"/>
      <c r="K574" s="115"/>
      <c r="L574" s="116"/>
      <c r="M574" s="56"/>
    </row>
    <row r="575" spans="2:13">
      <c r="B575" s="56"/>
      <c r="C575" s="56"/>
      <c r="E575" s="114"/>
      <c r="F575" s="116"/>
      <c r="G575" s="114"/>
      <c r="H575" s="116"/>
      <c r="J575" s="116"/>
      <c r="K575" s="115"/>
      <c r="L575" s="116"/>
      <c r="M575" s="56"/>
    </row>
    <row r="576" spans="2:13">
      <c r="B576" s="56"/>
      <c r="C576" s="56"/>
      <c r="E576" s="114"/>
      <c r="F576" s="116"/>
      <c r="G576" s="114"/>
      <c r="H576" s="116"/>
      <c r="J576" s="116"/>
      <c r="K576" s="115"/>
      <c r="L576" s="116"/>
      <c r="M576" s="56"/>
    </row>
    <row r="577" spans="2:13">
      <c r="B577" s="56"/>
      <c r="C577" s="56"/>
      <c r="E577" s="114"/>
      <c r="F577" s="116"/>
      <c r="G577" s="114"/>
      <c r="H577" s="116"/>
      <c r="J577" s="116"/>
      <c r="K577" s="115"/>
      <c r="L577" s="116"/>
      <c r="M577" s="56"/>
    </row>
    <row r="578" spans="2:13">
      <c r="B578" s="56"/>
      <c r="C578" s="56"/>
      <c r="E578" s="114"/>
      <c r="F578" s="116"/>
      <c r="G578" s="114"/>
      <c r="H578" s="116"/>
      <c r="J578" s="116"/>
      <c r="K578" s="115"/>
      <c r="L578" s="116"/>
      <c r="M578" s="56"/>
    </row>
    <row r="579" spans="2:13">
      <c r="B579" s="56"/>
      <c r="C579" s="56"/>
      <c r="E579" s="114"/>
      <c r="F579" s="116"/>
      <c r="G579" s="114"/>
      <c r="H579" s="116"/>
      <c r="J579" s="116"/>
      <c r="K579" s="115"/>
      <c r="L579" s="116"/>
      <c r="M579" s="56"/>
    </row>
    <row r="580" spans="2:13">
      <c r="B580" s="56"/>
      <c r="C580" s="56"/>
      <c r="E580" s="114"/>
      <c r="F580" s="116"/>
      <c r="G580" s="114"/>
      <c r="H580" s="116"/>
      <c r="J580" s="116"/>
      <c r="K580" s="115"/>
      <c r="L580" s="116"/>
      <c r="M580" s="56"/>
    </row>
    <row r="581" spans="2:13">
      <c r="B581" s="56"/>
      <c r="C581" s="56"/>
      <c r="E581" s="114"/>
      <c r="F581" s="116"/>
      <c r="G581" s="114"/>
      <c r="H581" s="116"/>
      <c r="J581" s="116"/>
      <c r="K581" s="115"/>
      <c r="L581" s="116"/>
      <c r="M581" s="56"/>
    </row>
    <row r="582" spans="2:13">
      <c r="B582" s="56"/>
      <c r="C582" s="56"/>
      <c r="E582" s="114"/>
      <c r="F582" s="116"/>
      <c r="G582" s="114"/>
      <c r="H582" s="116"/>
      <c r="J582" s="116"/>
      <c r="K582" s="115"/>
      <c r="L582" s="116"/>
      <c r="M582" s="56"/>
    </row>
    <row r="583" spans="2:13">
      <c r="B583" s="56"/>
      <c r="C583" s="56"/>
      <c r="E583" s="114"/>
      <c r="F583" s="116"/>
      <c r="G583" s="114"/>
      <c r="H583" s="116"/>
      <c r="J583" s="116"/>
      <c r="K583" s="115"/>
      <c r="L583" s="116"/>
      <c r="M583" s="56"/>
    </row>
    <row r="584" spans="2:13">
      <c r="B584" s="56"/>
      <c r="C584" s="56"/>
      <c r="E584" s="114"/>
      <c r="F584" s="116"/>
      <c r="G584" s="114"/>
      <c r="H584" s="116"/>
      <c r="J584" s="116"/>
      <c r="K584" s="115"/>
      <c r="L584" s="116"/>
      <c r="M584" s="56"/>
    </row>
    <row r="585" spans="2:13">
      <c r="B585" s="56"/>
      <c r="C585" s="56"/>
      <c r="E585" s="114"/>
      <c r="F585" s="116"/>
      <c r="G585" s="114"/>
      <c r="H585" s="116"/>
      <c r="J585" s="116"/>
      <c r="K585" s="115"/>
      <c r="L585" s="116"/>
      <c r="M585" s="56"/>
    </row>
    <row r="586" spans="2:13">
      <c r="B586" s="56"/>
      <c r="C586" s="56"/>
      <c r="E586" s="114"/>
      <c r="F586" s="116"/>
      <c r="G586" s="114"/>
      <c r="H586" s="116"/>
      <c r="J586" s="116"/>
      <c r="K586" s="115"/>
      <c r="L586" s="116"/>
      <c r="M586" s="56"/>
    </row>
    <row r="587" spans="2:13">
      <c r="B587" s="56"/>
      <c r="C587" s="56"/>
      <c r="E587" s="114"/>
      <c r="F587" s="116"/>
      <c r="G587" s="114"/>
      <c r="H587" s="116"/>
      <c r="J587" s="116"/>
      <c r="K587" s="115"/>
      <c r="L587" s="116"/>
      <c r="M587" s="56"/>
    </row>
    <row r="588" spans="2:13">
      <c r="B588" s="56"/>
      <c r="C588" s="56"/>
      <c r="E588" s="114"/>
      <c r="F588" s="116"/>
      <c r="G588" s="114"/>
      <c r="H588" s="116"/>
      <c r="J588" s="116"/>
      <c r="K588" s="115"/>
      <c r="L588" s="116"/>
      <c r="M588" s="56"/>
    </row>
    <row r="589" spans="2:13">
      <c r="B589" s="56"/>
      <c r="C589" s="56"/>
      <c r="E589" s="114"/>
      <c r="F589" s="116"/>
      <c r="G589" s="114"/>
      <c r="H589" s="116"/>
      <c r="J589" s="116"/>
      <c r="K589" s="115"/>
      <c r="L589" s="116"/>
      <c r="M589" s="56"/>
    </row>
    <row r="590" spans="2:13">
      <c r="B590" s="56"/>
      <c r="C590" s="56"/>
      <c r="E590" s="114"/>
      <c r="F590" s="116"/>
      <c r="G590" s="114"/>
      <c r="H590" s="116"/>
      <c r="J590" s="116"/>
      <c r="K590" s="115"/>
      <c r="L590" s="116"/>
      <c r="M590" s="56"/>
    </row>
    <row r="591" spans="2:13">
      <c r="B591" s="56"/>
      <c r="C591" s="56"/>
      <c r="E591" s="114"/>
      <c r="F591" s="116"/>
      <c r="G591" s="114"/>
      <c r="H591" s="116"/>
      <c r="J591" s="116"/>
      <c r="K591" s="115"/>
      <c r="L591" s="116"/>
      <c r="M591" s="56"/>
    </row>
    <row r="592" spans="2:13">
      <c r="B592" s="56"/>
      <c r="C592" s="56"/>
      <c r="E592" s="114"/>
      <c r="F592" s="116"/>
      <c r="G592" s="114"/>
      <c r="H592" s="116"/>
      <c r="J592" s="116"/>
      <c r="K592" s="115"/>
      <c r="L592" s="116"/>
      <c r="M592" s="56"/>
    </row>
    <row r="593" spans="2:13">
      <c r="B593" s="56"/>
      <c r="C593" s="56"/>
      <c r="E593" s="114"/>
      <c r="F593" s="116"/>
      <c r="G593" s="114"/>
      <c r="H593" s="116"/>
      <c r="J593" s="116"/>
      <c r="K593" s="115"/>
      <c r="L593" s="116"/>
      <c r="M593" s="56"/>
    </row>
    <row r="594" spans="2:13">
      <c r="B594" s="56"/>
      <c r="C594" s="56"/>
      <c r="E594" s="114"/>
      <c r="F594" s="116"/>
      <c r="G594" s="114"/>
      <c r="H594" s="116"/>
      <c r="J594" s="116"/>
      <c r="K594" s="115"/>
      <c r="L594" s="116"/>
      <c r="M594" s="56"/>
    </row>
    <row r="595" spans="2:13">
      <c r="B595" s="56"/>
      <c r="C595" s="56"/>
      <c r="E595" s="114"/>
      <c r="F595" s="116"/>
      <c r="G595" s="114"/>
      <c r="H595" s="116"/>
      <c r="J595" s="116"/>
      <c r="K595" s="115"/>
      <c r="L595" s="116"/>
      <c r="M595" s="56"/>
    </row>
    <row r="596" spans="2:13">
      <c r="B596" s="56"/>
      <c r="C596" s="56"/>
      <c r="E596" s="114"/>
      <c r="F596" s="116"/>
      <c r="G596" s="114"/>
      <c r="H596" s="116"/>
      <c r="J596" s="116"/>
      <c r="K596" s="115"/>
      <c r="L596" s="116"/>
      <c r="M596" s="56"/>
    </row>
    <row r="597" spans="2:13">
      <c r="B597" s="56"/>
      <c r="C597" s="56"/>
      <c r="E597" s="114"/>
      <c r="F597" s="116"/>
      <c r="G597" s="114"/>
      <c r="H597" s="116"/>
      <c r="J597" s="116"/>
      <c r="K597" s="115"/>
      <c r="L597" s="116"/>
      <c r="M597" s="56"/>
    </row>
    <row r="598" spans="2:13">
      <c r="B598" s="56"/>
      <c r="C598" s="56"/>
      <c r="E598" s="114"/>
      <c r="F598" s="116"/>
      <c r="G598" s="114"/>
      <c r="H598" s="116"/>
      <c r="J598" s="116"/>
      <c r="K598" s="115"/>
      <c r="L598" s="116"/>
      <c r="M598" s="56"/>
    </row>
    <row r="599" spans="2:13">
      <c r="B599" s="56"/>
      <c r="C599" s="56"/>
      <c r="E599" s="114"/>
      <c r="F599" s="116"/>
      <c r="G599" s="114"/>
      <c r="H599" s="116"/>
      <c r="J599" s="116"/>
      <c r="K599" s="115"/>
      <c r="L599" s="116"/>
      <c r="M599" s="56"/>
    </row>
    <row r="600" spans="2:13">
      <c r="B600" s="56"/>
      <c r="C600" s="56"/>
      <c r="E600" s="114"/>
      <c r="F600" s="116"/>
      <c r="G600" s="114"/>
      <c r="H600" s="116"/>
      <c r="J600" s="116"/>
      <c r="K600" s="115"/>
      <c r="L600" s="116"/>
      <c r="M600" s="56"/>
    </row>
    <row r="601" spans="2:13">
      <c r="B601" s="56"/>
      <c r="C601" s="56"/>
      <c r="E601" s="114"/>
      <c r="F601" s="116"/>
      <c r="G601" s="114"/>
      <c r="H601" s="116"/>
      <c r="J601" s="116"/>
      <c r="K601" s="115"/>
      <c r="L601" s="116"/>
      <c r="M601" s="56"/>
    </row>
    <row r="602" spans="2:13">
      <c r="B602" s="56"/>
      <c r="C602" s="56"/>
      <c r="E602" s="114"/>
      <c r="F602" s="116"/>
      <c r="G602" s="114"/>
      <c r="H602" s="116"/>
      <c r="J602" s="116"/>
      <c r="K602" s="115"/>
      <c r="L602" s="116"/>
      <c r="M602" s="56"/>
    </row>
    <row r="603" spans="2:13">
      <c r="B603" s="56"/>
      <c r="C603" s="56"/>
      <c r="E603" s="114"/>
      <c r="F603" s="116"/>
      <c r="G603" s="114"/>
      <c r="H603" s="116"/>
      <c r="J603" s="116"/>
      <c r="K603" s="115"/>
      <c r="L603" s="116"/>
      <c r="M603" s="56"/>
    </row>
    <row r="604" spans="2:13">
      <c r="B604" s="56"/>
      <c r="C604" s="56"/>
      <c r="E604" s="114"/>
      <c r="F604" s="116"/>
      <c r="G604" s="114"/>
      <c r="H604" s="116"/>
      <c r="J604" s="116"/>
      <c r="K604" s="115"/>
      <c r="L604" s="116"/>
      <c r="M604" s="56"/>
    </row>
    <row r="605" spans="2:13">
      <c r="B605" s="56"/>
      <c r="C605" s="56"/>
      <c r="E605" s="114"/>
      <c r="F605" s="116"/>
      <c r="G605" s="114"/>
      <c r="H605" s="116"/>
      <c r="J605" s="116"/>
      <c r="K605" s="115"/>
      <c r="L605" s="116"/>
      <c r="M605" s="56"/>
    </row>
    <row r="606" spans="2:13">
      <c r="B606" s="56"/>
      <c r="C606" s="56"/>
      <c r="E606" s="114"/>
      <c r="F606" s="116"/>
      <c r="G606" s="114"/>
      <c r="H606" s="116"/>
      <c r="J606" s="116"/>
      <c r="K606" s="115"/>
      <c r="L606" s="116"/>
      <c r="M606" s="56"/>
    </row>
    <row r="607" spans="2:13">
      <c r="B607" s="56"/>
      <c r="C607" s="56"/>
      <c r="E607" s="114"/>
      <c r="F607" s="116"/>
      <c r="G607" s="114"/>
      <c r="H607" s="116"/>
      <c r="J607" s="116"/>
      <c r="K607" s="115"/>
      <c r="L607" s="116"/>
      <c r="M607" s="56"/>
    </row>
    <row r="608" spans="2:13">
      <c r="B608" s="56"/>
      <c r="C608" s="56"/>
      <c r="E608" s="114"/>
      <c r="F608" s="116"/>
      <c r="G608" s="114"/>
      <c r="H608" s="116"/>
      <c r="J608" s="116"/>
      <c r="K608" s="115"/>
      <c r="L608" s="116"/>
      <c r="M608" s="56"/>
    </row>
    <row r="609" spans="2:13">
      <c r="B609" s="56"/>
      <c r="C609" s="56"/>
      <c r="E609" s="114"/>
      <c r="F609" s="116"/>
      <c r="G609" s="114"/>
      <c r="H609" s="116"/>
      <c r="J609" s="116"/>
      <c r="K609" s="115"/>
      <c r="L609" s="116"/>
      <c r="M609" s="56"/>
    </row>
    <row r="610" spans="2:13">
      <c r="B610" s="56"/>
      <c r="C610" s="56"/>
      <c r="E610" s="114"/>
      <c r="F610" s="116"/>
      <c r="G610" s="114"/>
      <c r="H610" s="116"/>
      <c r="J610" s="116"/>
      <c r="K610" s="115"/>
      <c r="L610" s="116"/>
      <c r="M610" s="56"/>
    </row>
    <row r="611" spans="2:13">
      <c r="B611" s="56"/>
      <c r="C611" s="56"/>
      <c r="E611" s="114"/>
      <c r="F611" s="116"/>
      <c r="G611" s="114"/>
      <c r="H611" s="116"/>
      <c r="J611" s="116"/>
      <c r="K611" s="115"/>
      <c r="L611" s="116"/>
      <c r="M611" s="56"/>
    </row>
    <row r="612" spans="2:13">
      <c r="B612" s="56"/>
      <c r="C612" s="56"/>
      <c r="E612" s="114"/>
      <c r="F612" s="116"/>
      <c r="G612" s="114"/>
      <c r="H612" s="116"/>
      <c r="J612" s="116"/>
      <c r="K612" s="115"/>
      <c r="L612" s="116"/>
      <c r="M612" s="56"/>
    </row>
    <row r="613" spans="2:13">
      <c r="B613" s="56"/>
      <c r="C613" s="56"/>
      <c r="E613" s="114"/>
      <c r="F613" s="116"/>
      <c r="G613" s="114"/>
      <c r="H613" s="116"/>
      <c r="J613" s="116"/>
      <c r="K613" s="115"/>
      <c r="L613" s="116"/>
      <c r="M613" s="56"/>
    </row>
    <row r="614" spans="2:13">
      <c r="B614" s="56"/>
      <c r="C614" s="56"/>
      <c r="E614" s="114"/>
      <c r="F614" s="116"/>
      <c r="G614" s="114"/>
      <c r="H614" s="116"/>
      <c r="J614" s="116"/>
      <c r="K614" s="115"/>
      <c r="L614" s="116"/>
      <c r="M614" s="56"/>
    </row>
    <row r="615" spans="2:13">
      <c r="B615" s="56"/>
      <c r="C615" s="56"/>
      <c r="E615" s="114"/>
      <c r="F615" s="116"/>
      <c r="G615" s="114"/>
      <c r="H615" s="116"/>
      <c r="J615" s="116"/>
      <c r="K615" s="115"/>
      <c r="L615" s="116"/>
      <c r="M615" s="56"/>
    </row>
    <row r="616" spans="2:13">
      <c r="B616" s="56"/>
      <c r="C616" s="56"/>
      <c r="E616" s="114"/>
      <c r="F616" s="116"/>
      <c r="G616" s="114"/>
      <c r="H616" s="116"/>
      <c r="J616" s="116"/>
      <c r="K616" s="115"/>
      <c r="L616" s="116"/>
      <c r="M616" s="56"/>
    </row>
    <row r="617" spans="2:13">
      <c r="B617" s="56"/>
      <c r="C617" s="56"/>
      <c r="E617" s="114"/>
      <c r="F617" s="116"/>
      <c r="G617" s="114"/>
      <c r="H617" s="116"/>
      <c r="J617" s="116"/>
      <c r="K617" s="115"/>
      <c r="L617" s="116"/>
      <c r="M617" s="56"/>
    </row>
    <row r="618" spans="2:13">
      <c r="B618" s="56"/>
      <c r="C618" s="56"/>
      <c r="E618" s="114"/>
      <c r="F618" s="116"/>
      <c r="G618" s="114"/>
      <c r="H618" s="116"/>
      <c r="J618" s="116"/>
      <c r="K618" s="115"/>
      <c r="L618" s="116"/>
      <c r="M618" s="56"/>
    </row>
    <row r="619" spans="2:13">
      <c r="B619" s="56"/>
      <c r="C619" s="56"/>
      <c r="E619" s="114"/>
      <c r="F619" s="116"/>
      <c r="G619" s="114"/>
      <c r="H619" s="116"/>
      <c r="J619" s="116"/>
      <c r="K619" s="115"/>
      <c r="L619" s="116"/>
      <c r="M619" s="56"/>
    </row>
    <row r="620" spans="2:13">
      <c r="B620" s="56"/>
      <c r="C620" s="56"/>
      <c r="E620" s="114"/>
      <c r="F620" s="116"/>
      <c r="G620" s="114"/>
      <c r="H620" s="116"/>
      <c r="J620" s="116"/>
      <c r="K620" s="115"/>
      <c r="L620" s="116"/>
      <c r="M620" s="56"/>
    </row>
    <row r="621" spans="2:13">
      <c r="B621" s="56"/>
      <c r="C621" s="56"/>
      <c r="E621" s="114"/>
      <c r="F621" s="116"/>
      <c r="G621" s="114"/>
      <c r="H621" s="116"/>
      <c r="J621" s="116"/>
      <c r="K621" s="115"/>
      <c r="L621" s="116"/>
      <c r="M621" s="56"/>
    </row>
    <row r="622" spans="2:13">
      <c r="B622" s="56"/>
      <c r="C622" s="56"/>
      <c r="E622" s="114"/>
      <c r="F622" s="116"/>
      <c r="G622" s="114"/>
      <c r="H622" s="116"/>
      <c r="J622" s="116"/>
      <c r="K622" s="115"/>
      <c r="L622" s="116"/>
      <c r="M622" s="56"/>
    </row>
    <row r="623" spans="2:13">
      <c r="B623" s="56"/>
      <c r="C623" s="56"/>
      <c r="E623" s="114"/>
      <c r="F623" s="116"/>
      <c r="G623" s="114"/>
      <c r="H623" s="116"/>
      <c r="J623" s="116"/>
      <c r="K623" s="115"/>
      <c r="L623" s="116"/>
      <c r="M623" s="56"/>
    </row>
    <row r="624" spans="2:13">
      <c r="B624" s="56"/>
      <c r="C624" s="56"/>
      <c r="E624" s="114"/>
      <c r="F624" s="116"/>
      <c r="G624" s="114"/>
      <c r="H624" s="116"/>
      <c r="J624" s="116"/>
      <c r="K624" s="115"/>
      <c r="L624" s="116"/>
      <c r="M624" s="56"/>
    </row>
  </sheetData>
  <mergeCells count="1">
    <mergeCell ref="B358:D358"/>
  </mergeCells>
  <conditionalFormatting sqref="E2:E3 G357 E357:E624 F358:L358">
    <cfRule type="containsText" dxfId="411" priority="258" operator="containsText" text="Confirm">
      <formula>NOT(ISERROR(SEARCH("Confirm",E2)))</formula>
    </cfRule>
    <cfRule type="containsText" dxfId="410" priority="259" operator="containsText" text="Sold">
      <formula>NOT(ISERROR(SEARCH("Sold",E2)))</formula>
    </cfRule>
  </conditionalFormatting>
  <conditionalFormatting sqref="F3">
    <cfRule type="containsText" dxfId="409" priority="256" operator="containsText" text="Confirm">
      <formula>NOT(ISERROR(SEARCH("Confirm",F3)))</formula>
    </cfRule>
    <cfRule type="containsText" dxfId="408" priority="257" operator="containsText" text="Sold">
      <formula>NOT(ISERROR(SEARCH("Sold",F3)))</formula>
    </cfRule>
  </conditionalFormatting>
  <conditionalFormatting sqref="H3">
    <cfRule type="containsText" dxfId="407" priority="252" operator="containsText" text="Confirm">
      <formula>NOT(ISERROR(SEARCH("Confirm",H3)))</formula>
    </cfRule>
    <cfRule type="containsText" dxfId="406" priority="253" operator="containsText" text="Sold">
      <formula>NOT(ISERROR(SEARCH("Sold",H3)))</formula>
    </cfRule>
  </conditionalFormatting>
  <conditionalFormatting sqref="G3">
    <cfRule type="containsText" dxfId="405" priority="254" operator="containsText" text="Confirm">
      <formula>NOT(ISERROR(SEARCH("Confirm",G3)))</formula>
    </cfRule>
    <cfRule type="containsText" dxfId="404" priority="255" operator="containsText" text="Sold">
      <formula>NOT(ISERROR(SEARCH("Sold",G3)))</formula>
    </cfRule>
  </conditionalFormatting>
  <conditionalFormatting sqref="K3">
    <cfRule type="containsText" dxfId="403" priority="250" operator="containsText" text="Confirm">
      <formula>NOT(ISERROR(SEARCH("Confirm",K3)))</formula>
    </cfRule>
    <cfRule type="containsText" dxfId="402" priority="251" operator="containsText" text="Sold">
      <formula>NOT(ISERROR(SEARCH("Sold",K3)))</formula>
    </cfRule>
  </conditionalFormatting>
  <conditionalFormatting sqref="L3">
    <cfRule type="containsText" dxfId="401" priority="248" operator="containsText" text="Confirm">
      <formula>NOT(ISERROR(SEARCH("Confirm",L3)))</formula>
    </cfRule>
    <cfRule type="containsText" dxfId="400" priority="249" operator="containsText" text="Sold">
      <formula>NOT(ISERROR(SEARCH("Sold",L3)))</formula>
    </cfRule>
  </conditionalFormatting>
  <conditionalFormatting sqref="J3">
    <cfRule type="containsText" dxfId="399" priority="244" operator="containsText" text="Confirm">
      <formula>NOT(ISERROR(SEARCH("Confirm",J3)))</formula>
    </cfRule>
    <cfRule type="containsText" dxfId="398" priority="245" operator="containsText" text="Sold">
      <formula>NOT(ISERROR(SEARCH("Sold",J3)))</formula>
    </cfRule>
  </conditionalFormatting>
  <conditionalFormatting sqref="I3">
    <cfRule type="containsText" dxfId="397" priority="246" operator="containsText" text="Confirm">
      <formula>NOT(ISERROR(SEARCH("Confirm",I3)))</formula>
    </cfRule>
    <cfRule type="containsText" dxfId="396" priority="247" operator="containsText" text="Sold">
      <formula>NOT(ISERROR(SEARCH("Sold",I3)))</formula>
    </cfRule>
  </conditionalFormatting>
  <conditionalFormatting sqref="E9:E10">
    <cfRule type="containsText" dxfId="395" priority="242" operator="containsText" text="Confirm">
      <formula>NOT(ISERROR(SEARCH("Confirm",E9)))</formula>
    </cfRule>
    <cfRule type="containsText" dxfId="394" priority="243" operator="containsText" text="Sold">
      <formula>NOT(ISERROR(SEARCH("Sold",E9)))</formula>
    </cfRule>
  </conditionalFormatting>
  <conditionalFormatting sqref="B5">
    <cfRule type="cellIs" dxfId="393" priority="241" operator="equal">
      <formula>"Blocked"</formula>
    </cfRule>
  </conditionalFormatting>
  <conditionalFormatting sqref="E5:E8 G8 I8">
    <cfRule type="containsText" dxfId="392" priority="239" operator="containsText" text="Confirm">
      <formula>NOT(ISERROR(SEARCH("Confirm",E5)))</formula>
    </cfRule>
    <cfRule type="containsText" dxfId="391" priority="240" operator="containsText" text="Sold">
      <formula>NOT(ISERROR(SEARCH("Sold",E5)))</formula>
    </cfRule>
  </conditionalFormatting>
  <conditionalFormatting sqref="E13:E18 M358 E75:E77 E21:E26 E29:E34 E37:E42 E45:E50 E53:E58 E61:E66 E69:E72 E79:E232 E235:E288 E291:E316">
    <cfRule type="containsText" dxfId="390" priority="237" operator="containsText" text="Confirm">
      <formula>NOT(ISERROR(SEARCH("Confirm",E13)))</formula>
    </cfRule>
    <cfRule type="containsText" dxfId="389" priority="238" operator="containsText" text="Sold">
      <formula>NOT(ISERROR(SEARCH("Sold",E13)))</formula>
    </cfRule>
  </conditionalFormatting>
  <conditionalFormatting sqref="G21:G26">
    <cfRule type="containsText" dxfId="388" priority="235" operator="containsText" text="Confirm">
      <formula>NOT(ISERROR(SEARCH("Confirm",G21)))</formula>
    </cfRule>
    <cfRule type="containsText" dxfId="387" priority="236" operator="containsText" text="Sold">
      <formula>NOT(ISERROR(SEARCH("Sold",G21)))</formula>
    </cfRule>
  </conditionalFormatting>
  <conditionalFormatting sqref="G29:G34">
    <cfRule type="containsText" dxfId="386" priority="233" operator="containsText" text="Confirm">
      <formula>NOT(ISERROR(SEARCH("Confirm",G29)))</formula>
    </cfRule>
    <cfRule type="containsText" dxfId="385" priority="234" operator="containsText" text="Sold">
      <formula>NOT(ISERROR(SEARCH("Sold",G29)))</formula>
    </cfRule>
  </conditionalFormatting>
  <conditionalFormatting sqref="G37:G42">
    <cfRule type="containsText" dxfId="384" priority="231" operator="containsText" text="Confirm">
      <formula>NOT(ISERROR(SEARCH("Confirm",G37)))</formula>
    </cfRule>
    <cfRule type="containsText" dxfId="383" priority="232" operator="containsText" text="Sold">
      <formula>NOT(ISERROR(SEARCH("Sold",G37)))</formula>
    </cfRule>
  </conditionalFormatting>
  <conditionalFormatting sqref="G45:G50">
    <cfRule type="containsText" dxfId="382" priority="229" operator="containsText" text="Confirm">
      <formula>NOT(ISERROR(SEARCH("Confirm",G45)))</formula>
    </cfRule>
    <cfRule type="containsText" dxfId="381" priority="230" operator="containsText" text="Sold">
      <formula>NOT(ISERROR(SEARCH("Sold",G45)))</formula>
    </cfRule>
  </conditionalFormatting>
  <conditionalFormatting sqref="G53:G58">
    <cfRule type="containsText" dxfId="380" priority="227" operator="containsText" text="Confirm">
      <formula>NOT(ISERROR(SEARCH("Confirm",G53)))</formula>
    </cfRule>
    <cfRule type="containsText" dxfId="379" priority="228" operator="containsText" text="Sold">
      <formula>NOT(ISERROR(SEARCH("Sold",G53)))</formula>
    </cfRule>
  </conditionalFormatting>
  <conditionalFormatting sqref="G61:G66">
    <cfRule type="containsText" dxfId="378" priority="225" operator="containsText" text="Confirm">
      <formula>NOT(ISERROR(SEARCH("Confirm",G61)))</formula>
    </cfRule>
    <cfRule type="containsText" dxfId="377" priority="226" operator="containsText" text="Sold">
      <formula>NOT(ISERROR(SEARCH("Sold",G61)))</formula>
    </cfRule>
  </conditionalFormatting>
  <conditionalFormatting sqref="G69:G72 G75:G76">
    <cfRule type="containsText" dxfId="376" priority="223" operator="containsText" text="Confirm">
      <formula>NOT(ISERROR(SEARCH("Confirm",G69)))</formula>
    </cfRule>
    <cfRule type="containsText" dxfId="375" priority="224" operator="containsText" text="Sold">
      <formula>NOT(ISERROR(SEARCH("Sold",G69)))</formula>
    </cfRule>
  </conditionalFormatting>
  <conditionalFormatting sqref="G233:G234 G289:G290 G359:G624 G77:G84 G165:G172">
    <cfRule type="containsText" dxfId="374" priority="221" operator="containsText" text="Confirm">
      <formula>NOT(ISERROR(SEARCH("Confirm",G77)))</formula>
    </cfRule>
    <cfRule type="containsText" dxfId="373" priority="222" operator="containsText" text="Sold">
      <formula>NOT(ISERROR(SEARCH("Sold",G77)))</formula>
    </cfRule>
  </conditionalFormatting>
  <conditionalFormatting sqref="G73:G74">
    <cfRule type="containsText" dxfId="372" priority="219" operator="containsText" text="Confirm">
      <formula>NOT(ISERROR(SEARCH("Confirm",G73)))</formula>
    </cfRule>
    <cfRule type="containsText" dxfId="371" priority="220" operator="containsText" text="Sold">
      <formula>NOT(ISERROR(SEARCH("Sold",G73)))</formula>
    </cfRule>
  </conditionalFormatting>
  <conditionalFormatting sqref="E73:E74">
    <cfRule type="containsText" dxfId="370" priority="217" operator="containsText" text="Confirm">
      <formula>NOT(ISERROR(SEARCH("Confirm",E73)))</formula>
    </cfRule>
    <cfRule type="containsText" dxfId="369" priority="218" operator="containsText" text="Sold">
      <formula>NOT(ISERROR(SEARCH("Sold",E73)))</formula>
    </cfRule>
  </conditionalFormatting>
  <conditionalFormatting sqref="E35 G35 I35">
    <cfRule type="containsText" dxfId="368" priority="169" operator="containsText" text="Confirm">
      <formula>NOT(ISERROR(SEARCH("Confirm",E35)))</formula>
    </cfRule>
    <cfRule type="containsText" dxfId="367" priority="170" operator="containsText" text="Sold">
      <formula>NOT(ISERROR(SEARCH("Sold",E35)))</formula>
    </cfRule>
  </conditionalFormatting>
  <conditionalFormatting sqref="E44 G44 I44">
    <cfRule type="containsText" dxfId="366" priority="167" operator="containsText" text="Confirm">
      <formula>NOT(ISERROR(SEARCH("Confirm",E44)))</formula>
    </cfRule>
    <cfRule type="containsText" dxfId="365" priority="168" operator="containsText" text="Sold">
      <formula>NOT(ISERROR(SEARCH("Sold",E44)))</formula>
    </cfRule>
  </conditionalFormatting>
  <conditionalFormatting sqref="E341:E356">
    <cfRule type="containsText" dxfId="364" priority="187" operator="containsText" text="Confirm">
      <formula>NOT(ISERROR(SEARCH("Confirm",E341)))</formula>
    </cfRule>
    <cfRule type="containsText" dxfId="363" priority="188" operator="containsText" text="Sold">
      <formula>NOT(ISERROR(SEARCH("Sold",E341)))</formula>
    </cfRule>
  </conditionalFormatting>
  <conditionalFormatting sqref="G341:G348">
    <cfRule type="containsText" dxfId="362" priority="185" operator="containsText" text="Confirm">
      <formula>NOT(ISERROR(SEARCH("Confirm",G341)))</formula>
    </cfRule>
    <cfRule type="containsText" dxfId="361" priority="186" operator="containsText" text="Sold">
      <formula>NOT(ISERROR(SEARCH("Sold",G341)))</formula>
    </cfRule>
  </conditionalFormatting>
  <conditionalFormatting sqref="E1">
    <cfRule type="containsText" dxfId="360" priority="215" operator="containsText" text="Confirm">
      <formula>NOT(ISERROR(SEARCH("Confirm",E1)))</formula>
    </cfRule>
    <cfRule type="containsText" dxfId="359" priority="216" operator="containsText" text="Sold">
      <formula>NOT(ISERROR(SEARCH("Sold",E1)))</formula>
    </cfRule>
  </conditionalFormatting>
  <conditionalFormatting sqref="I10">
    <cfRule type="containsText" dxfId="358" priority="213" operator="containsText" text="Confirm">
      <formula>NOT(ISERROR(SEARCH("Confirm",I10)))</formula>
    </cfRule>
    <cfRule type="containsText" dxfId="357" priority="214" operator="containsText" text="Sold">
      <formula>NOT(ISERROR(SEARCH("Sold",I10)))</formula>
    </cfRule>
  </conditionalFormatting>
  <conditionalFormatting sqref="I47:I50">
    <cfRule type="containsText" dxfId="356" priority="211" operator="containsText" text="Confirm">
      <formula>NOT(ISERROR(SEARCH("Confirm",I47)))</formula>
    </cfRule>
    <cfRule type="containsText" dxfId="355" priority="212" operator="containsText" text="Sold">
      <formula>NOT(ISERROR(SEARCH("Sold",I47)))</formula>
    </cfRule>
  </conditionalFormatting>
  <conditionalFormatting sqref="I39:I42">
    <cfRule type="containsText" dxfId="354" priority="209" operator="containsText" text="Confirm">
      <formula>NOT(ISERROR(SEARCH("Confirm",I39)))</formula>
    </cfRule>
    <cfRule type="containsText" dxfId="353" priority="210" operator="containsText" text="Sold">
      <formula>NOT(ISERROR(SEARCH("Sold",I39)))</formula>
    </cfRule>
  </conditionalFormatting>
  <conditionalFormatting sqref="I31:I34">
    <cfRule type="containsText" dxfId="352" priority="207" operator="containsText" text="Confirm">
      <formula>NOT(ISERROR(SEARCH("Confirm",I31)))</formula>
    </cfRule>
    <cfRule type="containsText" dxfId="351" priority="208" operator="containsText" text="Sold">
      <formula>NOT(ISERROR(SEARCH("Sold",I31)))</formula>
    </cfRule>
  </conditionalFormatting>
  <conditionalFormatting sqref="I23:I26">
    <cfRule type="containsText" dxfId="350" priority="205" operator="containsText" text="Confirm">
      <formula>NOT(ISERROR(SEARCH("Confirm",I23)))</formula>
    </cfRule>
    <cfRule type="containsText" dxfId="349" priority="206" operator="containsText" text="Sold">
      <formula>NOT(ISERROR(SEARCH("Sold",I23)))</formula>
    </cfRule>
  </conditionalFormatting>
  <conditionalFormatting sqref="I55:I58">
    <cfRule type="containsText" dxfId="348" priority="203" operator="containsText" text="Confirm">
      <formula>NOT(ISERROR(SEARCH("Confirm",I55)))</formula>
    </cfRule>
    <cfRule type="containsText" dxfId="347" priority="204" operator="containsText" text="Sold">
      <formula>NOT(ISERROR(SEARCH("Sold",I55)))</formula>
    </cfRule>
  </conditionalFormatting>
  <conditionalFormatting sqref="I63:I64">
    <cfRule type="containsText" dxfId="346" priority="201" operator="containsText" text="Confirm">
      <formula>NOT(ISERROR(SEARCH("Confirm",I63)))</formula>
    </cfRule>
    <cfRule type="containsText" dxfId="345" priority="202" operator="containsText" text="Sold">
      <formula>NOT(ISERROR(SEARCH("Sold",I63)))</formula>
    </cfRule>
  </conditionalFormatting>
  <conditionalFormatting sqref="I71:I72">
    <cfRule type="containsText" dxfId="344" priority="199" operator="containsText" text="Confirm">
      <formula>NOT(ISERROR(SEARCH("Confirm",I71)))</formula>
    </cfRule>
    <cfRule type="containsText" dxfId="343" priority="200" operator="containsText" text="Sold">
      <formula>NOT(ISERROR(SEARCH("Sold",I71)))</formula>
    </cfRule>
  </conditionalFormatting>
  <conditionalFormatting sqref="I73:I74">
    <cfRule type="containsText" dxfId="342" priority="197" operator="containsText" text="Confirm">
      <formula>NOT(ISERROR(SEARCH("Confirm",I73)))</formula>
    </cfRule>
    <cfRule type="containsText" dxfId="341" priority="198" operator="containsText" text="Sold">
      <formula>NOT(ISERROR(SEARCH("Sold",I73)))</formula>
    </cfRule>
  </conditionalFormatting>
  <conditionalFormatting sqref="I79:I82">
    <cfRule type="containsText" dxfId="340" priority="195" operator="containsText" text="Confirm">
      <formula>NOT(ISERROR(SEARCH("Confirm",I79)))</formula>
    </cfRule>
    <cfRule type="containsText" dxfId="339" priority="196" operator="containsText" text="Sold">
      <formula>NOT(ISERROR(SEARCH("Sold",I79)))</formula>
    </cfRule>
  </conditionalFormatting>
  <conditionalFormatting sqref="I205:I212">
    <cfRule type="containsText" dxfId="338" priority="91" operator="containsText" text="Confirm">
      <formula>NOT(ISERROR(SEARCH("Confirm",I205)))</formula>
    </cfRule>
    <cfRule type="containsText" dxfId="337" priority="92" operator="containsText" text="Sold">
      <formula>NOT(ISERROR(SEARCH("Sold",I205)))</formula>
    </cfRule>
  </conditionalFormatting>
  <conditionalFormatting sqref="G205:G212">
    <cfRule type="containsText" dxfId="336" priority="93" operator="containsText" text="Confirm">
      <formula>NOT(ISERROR(SEARCH("Confirm",G205)))</formula>
    </cfRule>
    <cfRule type="containsText" dxfId="335" priority="94" operator="containsText" text="Sold">
      <formula>NOT(ISERROR(SEARCH("Sold",G205)))</formula>
    </cfRule>
  </conditionalFormatting>
  <conditionalFormatting sqref="I197:I204">
    <cfRule type="containsText" dxfId="334" priority="95" operator="containsText" text="Confirm">
      <formula>NOT(ISERROR(SEARCH("Confirm",I197)))</formula>
    </cfRule>
    <cfRule type="containsText" dxfId="333" priority="96" operator="containsText" text="Sold">
      <formula>NOT(ISERROR(SEARCH("Sold",I197)))</formula>
    </cfRule>
  </conditionalFormatting>
  <conditionalFormatting sqref="G197:G204">
    <cfRule type="containsText" dxfId="332" priority="97" operator="containsText" text="Confirm">
      <formula>NOT(ISERROR(SEARCH("Confirm",G197)))</formula>
    </cfRule>
    <cfRule type="containsText" dxfId="331" priority="98" operator="containsText" text="Sold">
      <formula>NOT(ISERROR(SEARCH("Sold",G197)))</formula>
    </cfRule>
  </conditionalFormatting>
  <conditionalFormatting sqref="I181:I188">
    <cfRule type="containsText" dxfId="330" priority="103" operator="containsText" text="Confirm">
      <formula>NOT(ISERROR(SEARCH("Confirm",I181)))</formula>
    </cfRule>
    <cfRule type="containsText" dxfId="329" priority="104" operator="containsText" text="Sold">
      <formula>NOT(ISERROR(SEARCH("Sold",I181)))</formula>
    </cfRule>
  </conditionalFormatting>
  <conditionalFormatting sqref="G181:G188">
    <cfRule type="containsText" dxfId="328" priority="105" operator="containsText" text="Confirm">
      <formula>NOT(ISERROR(SEARCH("Confirm",G181)))</formula>
    </cfRule>
    <cfRule type="containsText" dxfId="327" priority="106" operator="containsText" text="Sold">
      <formula>NOT(ISERROR(SEARCH("Sold",G181)))</formula>
    </cfRule>
  </conditionalFormatting>
  <conditionalFormatting sqref="G285:G288">
    <cfRule type="containsText" dxfId="326" priority="49" operator="containsText" text="Confirm">
      <formula>NOT(ISERROR(SEARCH("Confirm",G285)))</formula>
    </cfRule>
    <cfRule type="containsText" dxfId="325" priority="50" operator="containsText" text="Sold">
      <formula>NOT(ISERROR(SEARCH("Sold",G285)))</formula>
    </cfRule>
  </conditionalFormatting>
  <conditionalFormatting sqref="G221:G228">
    <cfRule type="containsText" dxfId="324" priority="85" operator="containsText" text="Confirm">
      <formula>NOT(ISERROR(SEARCH("Confirm",G221)))</formula>
    </cfRule>
    <cfRule type="containsText" dxfId="323" priority="86" operator="containsText" text="Sold">
      <formula>NOT(ISERROR(SEARCH("Sold",G221)))</formula>
    </cfRule>
  </conditionalFormatting>
  <conditionalFormatting sqref="I221:I228">
    <cfRule type="containsText" dxfId="322" priority="83" operator="containsText" text="Confirm">
      <formula>NOT(ISERROR(SEARCH("Confirm",I221)))</formula>
    </cfRule>
    <cfRule type="containsText" dxfId="321" priority="84" operator="containsText" text="Sold">
      <formula>NOT(ISERROR(SEARCH("Sold",I221)))</formula>
    </cfRule>
  </conditionalFormatting>
  <conditionalFormatting sqref="I213:I220">
    <cfRule type="containsText" dxfId="320" priority="87" operator="containsText" text="Confirm">
      <formula>NOT(ISERROR(SEARCH("Confirm",I213)))</formula>
    </cfRule>
    <cfRule type="containsText" dxfId="319" priority="88" operator="containsText" text="Sold">
      <formula>NOT(ISERROR(SEARCH("Sold",I213)))</formula>
    </cfRule>
  </conditionalFormatting>
  <conditionalFormatting sqref="G213:G220">
    <cfRule type="containsText" dxfId="318" priority="89" operator="containsText" text="Confirm">
      <formula>NOT(ISERROR(SEARCH("Confirm",G213)))</formula>
    </cfRule>
    <cfRule type="containsText" dxfId="317" priority="90" operator="containsText" text="Sold">
      <formula>NOT(ISERROR(SEARCH("Sold",G213)))</formula>
    </cfRule>
  </conditionalFormatting>
  <conditionalFormatting sqref="I189:I196">
    <cfRule type="containsText" dxfId="316" priority="99" operator="containsText" text="Confirm">
      <formula>NOT(ISERROR(SEARCH("Confirm",I189)))</formula>
    </cfRule>
    <cfRule type="containsText" dxfId="315" priority="100" operator="containsText" text="Sold">
      <formula>NOT(ISERROR(SEARCH("Sold",I189)))</formula>
    </cfRule>
  </conditionalFormatting>
  <conditionalFormatting sqref="G189:G196">
    <cfRule type="containsText" dxfId="314" priority="101" operator="containsText" text="Confirm">
      <formula>NOT(ISERROR(SEARCH("Confirm",G189)))</formula>
    </cfRule>
    <cfRule type="containsText" dxfId="313" priority="102" operator="containsText" text="Sold">
      <formula>NOT(ISERROR(SEARCH("Sold",G189)))</formula>
    </cfRule>
  </conditionalFormatting>
  <conditionalFormatting sqref="E78">
    <cfRule type="containsText" dxfId="312" priority="193" operator="containsText" text="Confirm">
      <formula>NOT(ISERROR(SEARCH("Confirm",E78)))</formula>
    </cfRule>
    <cfRule type="containsText" dxfId="311" priority="194" operator="containsText" text="Sold">
      <formula>NOT(ISERROR(SEARCH("Sold",E78)))</formula>
    </cfRule>
  </conditionalFormatting>
  <conditionalFormatting sqref="I77">
    <cfRule type="containsText" dxfId="310" priority="191" operator="containsText" text="Confirm">
      <formula>NOT(ISERROR(SEARCH("Confirm",I77)))</formula>
    </cfRule>
    <cfRule type="containsText" dxfId="309" priority="192" operator="containsText" text="Sold">
      <formula>NOT(ISERROR(SEARCH("Sold",I77)))</formula>
    </cfRule>
  </conditionalFormatting>
  <conditionalFormatting sqref="I78">
    <cfRule type="containsText" dxfId="308" priority="189" operator="containsText" text="Confirm">
      <formula>NOT(ISERROR(SEARCH("Confirm",I78)))</formula>
    </cfRule>
    <cfRule type="containsText" dxfId="307" priority="190" operator="containsText" text="Sold">
      <formula>NOT(ISERROR(SEARCH("Sold",I78)))</formula>
    </cfRule>
  </conditionalFormatting>
  <conditionalFormatting sqref="G277:G284">
    <cfRule type="containsText" dxfId="306" priority="53" operator="containsText" text="Confirm">
      <formula>NOT(ISERROR(SEARCH("Confirm",G277)))</formula>
    </cfRule>
    <cfRule type="containsText" dxfId="305" priority="54" operator="containsText" text="Sold">
      <formula>NOT(ISERROR(SEARCH("Sold",G277)))</formula>
    </cfRule>
  </conditionalFormatting>
  <conditionalFormatting sqref="I285:I288">
    <cfRule type="containsText" dxfId="304" priority="47" operator="containsText" text="Confirm">
      <formula>NOT(ISERROR(SEARCH("Confirm",I285)))</formula>
    </cfRule>
    <cfRule type="containsText" dxfId="303" priority="48" operator="containsText" text="Sold">
      <formula>NOT(ISERROR(SEARCH("Sold",I285)))</formula>
    </cfRule>
  </conditionalFormatting>
  <conditionalFormatting sqref="I291:I292">
    <cfRule type="containsText" dxfId="302" priority="43" operator="containsText" text="Confirm">
      <formula>NOT(ISERROR(SEARCH("Confirm",I291)))</formula>
    </cfRule>
    <cfRule type="containsText" dxfId="301" priority="44" operator="containsText" text="Sold">
      <formula>NOT(ISERROR(SEARCH("Sold",I291)))</formula>
    </cfRule>
  </conditionalFormatting>
  <conditionalFormatting sqref="E12 G12 I12">
    <cfRule type="containsText" dxfId="300" priority="183" operator="containsText" text="Confirm">
      <formula>NOT(ISERROR(SEARCH("Confirm",E12)))</formula>
    </cfRule>
    <cfRule type="containsText" dxfId="299" priority="184" operator="containsText" text="Sold">
      <formula>NOT(ISERROR(SEARCH("Sold",E12)))</formula>
    </cfRule>
  </conditionalFormatting>
  <conditionalFormatting sqref="E19 G19 I19">
    <cfRule type="containsText" dxfId="298" priority="177" operator="containsText" text="Confirm">
      <formula>NOT(ISERROR(SEARCH("Confirm",E19)))</formula>
    </cfRule>
    <cfRule type="containsText" dxfId="297" priority="178" operator="containsText" text="Sold">
      <formula>NOT(ISERROR(SEARCH("Sold",E19)))</formula>
    </cfRule>
  </conditionalFormatting>
  <conditionalFormatting sqref="E11 G11 I11">
    <cfRule type="containsText" dxfId="296" priority="181" operator="containsText" text="Confirm">
      <formula>NOT(ISERROR(SEARCH("Confirm",E11)))</formula>
    </cfRule>
    <cfRule type="containsText" dxfId="295" priority="182" operator="containsText" text="Sold">
      <formula>NOT(ISERROR(SEARCH("Sold",E11)))</formula>
    </cfRule>
  </conditionalFormatting>
  <conditionalFormatting sqref="E20 G20 I20">
    <cfRule type="containsText" dxfId="294" priority="179" operator="containsText" text="Confirm">
      <formula>NOT(ISERROR(SEARCH("Confirm",E20)))</formula>
    </cfRule>
    <cfRule type="containsText" dxfId="293" priority="180" operator="containsText" text="Sold">
      <formula>NOT(ISERROR(SEARCH("Sold",E20)))</formula>
    </cfRule>
  </conditionalFormatting>
  <conditionalFormatting sqref="E28 G28 I28">
    <cfRule type="containsText" dxfId="292" priority="175" operator="containsText" text="Confirm">
      <formula>NOT(ISERROR(SEARCH("Confirm",E28)))</formula>
    </cfRule>
    <cfRule type="containsText" dxfId="291" priority="176" operator="containsText" text="Sold">
      <formula>NOT(ISERROR(SEARCH("Sold",E28)))</formula>
    </cfRule>
  </conditionalFormatting>
  <conditionalFormatting sqref="E27 G27 I27">
    <cfRule type="containsText" dxfId="290" priority="173" operator="containsText" text="Confirm">
      <formula>NOT(ISERROR(SEARCH("Confirm",E27)))</formula>
    </cfRule>
    <cfRule type="containsText" dxfId="289" priority="174" operator="containsText" text="Sold">
      <formula>NOT(ISERROR(SEARCH("Sold",E27)))</formula>
    </cfRule>
  </conditionalFormatting>
  <conditionalFormatting sqref="E36 G36 I36">
    <cfRule type="containsText" dxfId="288" priority="171" operator="containsText" text="Confirm">
      <formula>NOT(ISERROR(SEARCH("Confirm",E36)))</formula>
    </cfRule>
    <cfRule type="containsText" dxfId="287" priority="172" operator="containsText" text="Sold">
      <formula>NOT(ISERROR(SEARCH("Sold",E36)))</formula>
    </cfRule>
  </conditionalFormatting>
  <conditionalFormatting sqref="E52 G52 I52">
    <cfRule type="containsText" dxfId="286" priority="163" operator="containsText" text="Confirm">
      <formula>NOT(ISERROR(SEARCH("Confirm",E52)))</formula>
    </cfRule>
    <cfRule type="containsText" dxfId="285" priority="164" operator="containsText" text="Sold">
      <formula>NOT(ISERROR(SEARCH("Sold",E52)))</formula>
    </cfRule>
  </conditionalFormatting>
  <conditionalFormatting sqref="E51 G51 I51">
    <cfRule type="containsText" dxfId="284" priority="161" operator="containsText" text="Confirm">
      <formula>NOT(ISERROR(SEARCH("Confirm",E51)))</formula>
    </cfRule>
    <cfRule type="containsText" dxfId="283" priority="162" operator="containsText" text="Sold">
      <formula>NOT(ISERROR(SEARCH("Sold",E51)))</formula>
    </cfRule>
  </conditionalFormatting>
  <conditionalFormatting sqref="E43 G43 I43">
    <cfRule type="containsText" dxfId="282" priority="165" operator="containsText" text="Confirm">
      <formula>NOT(ISERROR(SEARCH("Confirm",E43)))</formula>
    </cfRule>
    <cfRule type="containsText" dxfId="281" priority="166" operator="containsText" text="Sold">
      <formula>NOT(ISERROR(SEARCH("Sold",E43)))</formula>
    </cfRule>
  </conditionalFormatting>
  <conditionalFormatting sqref="E60 G60 I60">
    <cfRule type="containsText" dxfId="280" priority="159" operator="containsText" text="Confirm">
      <formula>NOT(ISERROR(SEARCH("Confirm",E60)))</formula>
    </cfRule>
    <cfRule type="containsText" dxfId="279" priority="160" operator="containsText" text="Sold">
      <formula>NOT(ISERROR(SEARCH("Sold",E60)))</formula>
    </cfRule>
  </conditionalFormatting>
  <conditionalFormatting sqref="E59 G59 I59">
    <cfRule type="containsText" dxfId="278" priority="157" operator="containsText" text="Confirm">
      <formula>NOT(ISERROR(SEARCH("Confirm",E59)))</formula>
    </cfRule>
    <cfRule type="containsText" dxfId="277" priority="158" operator="containsText" text="Sold">
      <formula>NOT(ISERROR(SEARCH("Sold",E59)))</formula>
    </cfRule>
  </conditionalFormatting>
  <conditionalFormatting sqref="E68 G68 I68">
    <cfRule type="containsText" dxfId="276" priority="155" operator="containsText" text="Confirm">
      <formula>NOT(ISERROR(SEARCH("Confirm",E68)))</formula>
    </cfRule>
    <cfRule type="containsText" dxfId="275" priority="156" operator="containsText" text="Sold">
      <formula>NOT(ISERROR(SEARCH("Sold",E68)))</formula>
    </cfRule>
  </conditionalFormatting>
  <conditionalFormatting sqref="E67 G67 I67">
    <cfRule type="containsText" dxfId="274" priority="153" operator="containsText" text="Confirm">
      <formula>NOT(ISERROR(SEARCH("Confirm",E67)))</formula>
    </cfRule>
    <cfRule type="containsText" dxfId="273" priority="154" operator="containsText" text="Sold">
      <formula>NOT(ISERROR(SEARCH("Sold",E67)))</formula>
    </cfRule>
  </conditionalFormatting>
  <conditionalFormatting sqref="G85:G92">
    <cfRule type="containsText" dxfId="272" priority="151" operator="containsText" text="Confirm">
      <formula>NOT(ISERROR(SEARCH("Confirm",G85)))</formula>
    </cfRule>
    <cfRule type="containsText" dxfId="271" priority="152" operator="containsText" text="Sold">
      <formula>NOT(ISERROR(SEARCH("Sold",G85)))</formula>
    </cfRule>
  </conditionalFormatting>
  <conditionalFormatting sqref="I85:I92">
    <cfRule type="containsText" dxfId="270" priority="149" operator="containsText" text="Confirm">
      <formula>NOT(ISERROR(SEARCH("Confirm",I85)))</formula>
    </cfRule>
    <cfRule type="containsText" dxfId="269" priority="150" operator="containsText" text="Sold">
      <formula>NOT(ISERROR(SEARCH("Sold",I85)))</formula>
    </cfRule>
  </conditionalFormatting>
  <conditionalFormatting sqref="G93:G100">
    <cfRule type="containsText" dxfId="268" priority="147" operator="containsText" text="Confirm">
      <formula>NOT(ISERROR(SEARCH("Confirm",G93)))</formula>
    </cfRule>
    <cfRule type="containsText" dxfId="267" priority="148" operator="containsText" text="Sold">
      <formula>NOT(ISERROR(SEARCH("Sold",G93)))</formula>
    </cfRule>
  </conditionalFormatting>
  <conditionalFormatting sqref="I93:I100">
    <cfRule type="containsText" dxfId="266" priority="145" operator="containsText" text="Confirm">
      <formula>NOT(ISERROR(SEARCH("Confirm",I93)))</formula>
    </cfRule>
    <cfRule type="containsText" dxfId="265" priority="146" operator="containsText" text="Sold">
      <formula>NOT(ISERROR(SEARCH("Sold",I93)))</formula>
    </cfRule>
  </conditionalFormatting>
  <conditionalFormatting sqref="G101:G108">
    <cfRule type="containsText" dxfId="264" priority="143" operator="containsText" text="Confirm">
      <formula>NOT(ISERROR(SEARCH("Confirm",G101)))</formula>
    </cfRule>
    <cfRule type="containsText" dxfId="263" priority="144" operator="containsText" text="Sold">
      <formula>NOT(ISERROR(SEARCH("Sold",G101)))</formula>
    </cfRule>
  </conditionalFormatting>
  <conditionalFormatting sqref="I101:I108">
    <cfRule type="containsText" dxfId="262" priority="141" operator="containsText" text="Confirm">
      <formula>NOT(ISERROR(SEARCH("Confirm",I101)))</formula>
    </cfRule>
    <cfRule type="containsText" dxfId="261" priority="142" operator="containsText" text="Sold">
      <formula>NOT(ISERROR(SEARCH("Sold",I101)))</formula>
    </cfRule>
  </conditionalFormatting>
  <conditionalFormatting sqref="G109:G116">
    <cfRule type="containsText" dxfId="260" priority="139" operator="containsText" text="Confirm">
      <formula>NOT(ISERROR(SEARCH("Confirm",G109)))</formula>
    </cfRule>
    <cfRule type="containsText" dxfId="259" priority="140" operator="containsText" text="Sold">
      <formula>NOT(ISERROR(SEARCH("Sold",G109)))</formula>
    </cfRule>
  </conditionalFormatting>
  <conditionalFormatting sqref="I109:I116">
    <cfRule type="containsText" dxfId="258" priority="137" operator="containsText" text="Confirm">
      <formula>NOT(ISERROR(SEARCH("Confirm",I109)))</formula>
    </cfRule>
    <cfRule type="containsText" dxfId="257" priority="138" operator="containsText" text="Sold">
      <formula>NOT(ISERROR(SEARCH("Sold",I109)))</formula>
    </cfRule>
  </conditionalFormatting>
  <conditionalFormatting sqref="G349:G356">
    <cfRule type="containsText" dxfId="256" priority="9" operator="containsText" text="Confirm">
      <formula>NOT(ISERROR(SEARCH("Confirm",G349)))</formula>
    </cfRule>
    <cfRule type="containsText" dxfId="255" priority="10" operator="containsText" text="Sold">
      <formula>NOT(ISERROR(SEARCH("Sold",G349)))</formula>
    </cfRule>
  </conditionalFormatting>
  <conditionalFormatting sqref="G117:G124">
    <cfRule type="containsText" dxfId="254" priority="135" operator="containsText" text="Confirm">
      <formula>NOT(ISERROR(SEARCH("Confirm",G117)))</formula>
    </cfRule>
    <cfRule type="containsText" dxfId="253" priority="136" operator="containsText" text="Sold">
      <formula>NOT(ISERROR(SEARCH("Sold",G117)))</formula>
    </cfRule>
  </conditionalFormatting>
  <conditionalFormatting sqref="I117:I124">
    <cfRule type="containsText" dxfId="252" priority="133" operator="containsText" text="Confirm">
      <formula>NOT(ISERROR(SEARCH("Confirm",I117)))</formula>
    </cfRule>
    <cfRule type="containsText" dxfId="251" priority="134" operator="containsText" text="Sold">
      <formula>NOT(ISERROR(SEARCH("Sold",I117)))</formula>
    </cfRule>
  </conditionalFormatting>
  <conditionalFormatting sqref="G125:G132">
    <cfRule type="containsText" dxfId="250" priority="131" operator="containsText" text="Confirm">
      <formula>NOT(ISERROR(SEARCH("Confirm",G125)))</formula>
    </cfRule>
    <cfRule type="containsText" dxfId="249" priority="132" operator="containsText" text="Sold">
      <formula>NOT(ISERROR(SEARCH("Sold",G125)))</formula>
    </cfRule>
  </conditionalFormatting>
  <conditionalFormatting sqref="I125:I132">
    <cfRule type="containsText" dxfId="248" priority="129" operator="containsText" text="Confirm">
      <formula>NOT(ISERROR(SEARCH("Confirm",I125)))</formula>
    </cfRule>
    <cfRule type="containsText" dxfId="247" priority="130" operator="containsText" text="Sold">
      <formula>NOT(ISERROR(SEARCH("Sold",I125)))</formula>
    </cfRule>
  </conditionalFormatting>
  <conditionalFormatting sqref="G133:G140">
    <cfRule type="containsText" dxfId="246" priority="127" operator="containsText" text="Confirm">
      <formula>NOT(ISERROR(SEARCH("Confirm",G133)))</formula>
    </cfRule>
    <cfRule type="containsText" dxfId="245" priority="128" operator="containsText" text="Sold">
      <formula>NOT(ISERROR(SEARCH("Sold",G133)))</formula>
    </cfRule>
  </conditionalFormatting>
  <conditionalFormatting sqref="I133:I140">
    <cfRule type="containsText" dxfId="244" priority="125" operator="containsText" text="Confirm">
      <formula>NOT(ISERROR(SEARCH("Confirm",I133)))</formula>
    </cfRule>
    <cfRule type="containsText" dxfId="243" priority="126" operator="containsText" text="Sold">
      <formula>NOT(ISERROR(SEARCH("Sold",I133)))</formula>
    </cfRule>
  </conditionalFormatting>
  <conditionalFormatting sqref="G141:G148">
    <cfRule type="containsText" dxfId="242" priority="123" operator="containsText" text="Confirm">
      <formula>NOT(ISERROR(SEARCH("Confirm",G141)))</formula>
    </cfRule>
    <cfRule type="containsText" dxfId="241" priority="124" operator="containsText" text="Sold">
      <formula>NOT(ISERROR(SEARCH("Sold",G141)))</formula>
    </cfRule>
  </conditionalFormatting>
  <conditionalFormatting sqref="I141:I148">
    <cfRule type="containsText" dxfId="240" priority="121" operator="containsText" text="Confirm">
      <formula>NOT(ISERROR(SEARCH("Confirm",I141)))</formula>
    </cfRule>
    <cfRule type="containsText" dxfId="239" priority="122" operator="containsText" text="Sold">
      <formula>NOT(ISERROR(SEARCH("Sold",I141)))</formula>
    </cfRule>
  </conditionalFormatting>
  <conditionalFormatting sqref="G149:G156">
    <cfRule type="containsText" dxfId="238" priority="119" operator="containsText" text="Confirm">
      <formula>NOT(ISERROR(SEARCH("Confirm",G149)))</formula>
    </cfRule>
    <cfRule type="containsText" dxfId="237" priority="120" operator="containsText" text="Sold">
      <formula>NOT(ISERROR(SEARCH("Sold",G149)))</formula>
    </cfRule>
  </conditionalFormatting>
  <conditionalFormatting sqref="I149:I156">
    <cfRule type="containsText" dxfId="236" priority="117" operator="containsText" text="Confirm">
      <formula>NOT(ISERROR(SEARCH("Confirm",I149)))</formula>
    </cfRule>
    <cfRule type="containsText" dxfId="235" priority="118" operator="containsText" text="Sold">
      <formula>NOT(ISERROR(SEARCH("Sold",I149)))</formula>
    </cfRule>
  </conditionalFormatting>
  <conditionalFormatting sqref="G157:G164">
    <cfRule type="containsText" dxfId="234" priority="115" operator="containsText" text="Confirm">
      <formula>NOT(ISERROR(SEARCH("Confirm",G157)))</formula>
    </cfRule>
    <cfRule type="containsText" dxfId="233" priority="116" operator="containsText" text="Sold">
      <formula>NOT(ISERROR(SEARCH("Sold",G157)))</formula>
    </cfRule>
  </conditionalFormatting>
  <conditionalFormatting sqref="I157:I164">
    <cfRule type="containsText" dxfId="232" priority="113" operator="containsText" text="Confirm">
      <formula>NOT(ISERROR(SEARCH("Confirm",I157)))</formula>
    </cfRule>
    <cfRule type="containsText" dxfId="231" priority="114" operator="containsText" text="Sold">
      <formula>NOT(ISERROR(SEARCH("Sold",I157)))</formula>
    </cfRule>
  </conditionalFormatting>
  <conditionalFormatting sqref="I165:I172">
    <cfRule type="containsText" dxfId="230" priority="111" operator="containsText" text="Confirm">
      <formula>NOT(ISERROR(SEARCH("Confirm",I165)))</formula>
    </cfRule>
    <cfRule type="containsText" dxfId="229" priority="112" operator="containsText" text="Sold">
      <formula>NOT(ISERROR(SEARCH("Sold",I165)))</formula>
    </cfRule>
  </conditionalFormatting>
  <conditionalFormatting sqref="G173:G180">
    <cfRule type="containsText" dxfId="228" priority="109" operator="containsText" text="Confirm">
      <formula>NOT(ISERROR(SEARCH("Confirm",G173)))</formula>
    </cfRule>
    <cfRule type="containsText" dxfId="227" priority="110" operator="containsText" text="Sold">
      <formula>NOT(ISERROR(SEARCH("Sold",G173)))</formula>
    </cfRule>
  </conditionalFormatting>
  <conditionalFormatting sqref="I173:I180">
    <cfRule type="containsText" dxfId="226" priority="107" operator="containsText" text="Confirm">
      <formula>NOT(ISERROR(SEARCH("Confirm",I173)))</formula>
    </cfRule>
    <cfRule type="containsText" dxfId="225" priority="108" operator="containsText" text="Sold">
      <formula>NOT(ISERROR(SEARCH("Sold",I173)))</formula>
    </cfRule>
  </conditionalFormatting>
  <conditionalFormatting sqref="G229:G232">
    <cfRule type="containsText" dxfId="224" priority="81" operator="containsText" text="Confirm">
      <formula>NOT(ISERROR(SEARCH("Confirm",G229)))</formula>
    </cfRule>
    <cfRule type="containsText" dxfId="223" priority="82" operator="containsText" text="Sold">
      <formula>NOT(ISERROR(SEARCH("Sold",G229)))</formula>
    </cfRule>
  </conditionalFormatting>
  <conditionalFormatting sqref="I229:I232">
    <cfRule type="containsText" dxfId="222" priority="79" operator="containsText" text="Confirm">
      <formula>NOT(ISERROR(SEARCH("Confirm",I229)))</formula>
    </cfRule>
    <cfRule type="containsText" dxfId="221" priority="80" operator="containsText" text="Sold">
      <formula>NOT(ISERROR(SEARCH("Sold",I229)))</formula>
    </cfRule>
  </conditionalFormatting>
  <conditionalFormatting sqref="G235:G236">
    <cfRule type="containsText" dxfId="220" priority="77" operator="containsText" text="Confirm">
      <formula>NOT(ISERROR(SEARCH("Confirm",G235)))</formula>
    </cfRule>
    <cfRule type="containsText" dxfId="219" priority="78" operator="containsText" text="Sold">
      <formula>NOT(ISERROR(SEARCH("Sold",G235)))</formula>
    </cfRule>
  </conditionalFormatting>
  <conditionalFormatting sqref="I235:I236">
    <cfRule type="containsText" dxfId="218" priority="75" operator="containsText" text="Confirm">
      <formula>NOT(ISERROR(SEARCH("Confirm",I235)))</formula>
    </cfRule>
    <cfRule type="containsText" dxfId="217" priority="76" operator="containsText" text="Sold">
      <formula>NOT(ISERROR(SEARCH("Sold",I235)))</formula>
    </cfRule>
  </conditionalFormatting>
  <conditionalFormatting sqref="G237:G244">
    <cfRule type="containsText" dxfId="216" priority="73" operator="containsText" text="Confirm">
      <formula>NOT(ISERROR(SEARCH("Confirm",G237)))</formula>
    </cfRule>
    <cfRule type="containsText" dxfId="215" priority="74" operator="containsText" text="Sold">
      <formula>NOT(ISERROR(SEARCH("Sold",G237)))</formula>
    </cfRule>
  </conditionalFormatting>
  <conditionalFormatting sqref="I237:I244">
    <cfRule type="containsText" dxfId="214" priority="71" operator="containsText" text="Confirm">
      <formula>NOT(ISERROR(SEARCH("Confirm",I237)))</formula>
    </cfRule>
    <cfRule type="containsText" dxfId="213" priority="72" operator="containsText" text="Sold">
      <formula>NOT(ISERROR(SEARCH("Sold",I237)))</formula>
    </cfRule>
  </conditionalFormatting>
  <conditionalFormatting sqref="G245:G252">
    <cfRule type="containsText" dxfId="212" priority="69" operator="containsText" text="Confirm">
      <formula>NOT(ISERROR(SEARCH("Confirm",G245)))</formula>
    </cfRule>
    <cfRule type="containsText" dxfId="211" priority="70" operator="containsText" text="Sold">
      <formula>NOT(ISERROR(SEARCH("Sold",G245)))</formula>
    </cfRule>
  </conditionalFormatting>
  <conditionalFormatting sqref="I245:I252">
    <cfRule type="containsText" dxfId="210" priority="67" operator="containsText" text="Confirm">
      <formula>NOT(ISERROR(SEARCH("Confirm",I245)))</formula>
    </cfRule>
    <cfRule type="containsText" dxfId="209" priority="68" operator="containsText" text="Sold">
      <formula>NOT(ISERROR(SEARCH("Sold",I245)))</formula>
    </cfRule>
  </conditionalFormatting>
  <conditionalFormatting sqref="G253:G260">
    <cfRule type="containsText" dxfId="208" priority="65" operator="containsText" text="Confirm">
      <formula>NOT(ISERROR(SEARCH("Confirm",G253)))</formula>
    </cfRule>
    <cfRule type="containsText" dxfId="207" priority="66" operator="containsText" text="Sold">
      <formula>NOT(ISERROR(SEARCH("Sold",G253)))</formula>
    </cfRule>
  </conditionalFormatting>
  <conditionalFormatting sqref="I253:I260">
    <cfRule type="containsText" dxfId="206" priority="63" operator="containsText" text="Confirm">
      <formula>NOT(ISERROR(SEARCH("Confirm",I253)))</formula>
    </cfRule>
    <cfRule type="containsText" dxfId="205" priority="64" operator="containsText" text="Sold">
      <formula>NOT(ISERROR(SEARCH("Sold",I253)))</formula>
    </cfRule>
  </conditionalFormatting>
  <conditionalFormatting sqref="G261:G268">
    <cfRule type="containsText" dxfId="204" priority="61" operator="containsText" text="Confirm">
      <formula>NOT(ISERROR(SEARCH("Confirm",G261)))</formula>
    </cfRule>
    <cfRule type="containsText" dxfId="203" priority="62" operator="containsText" text="Sold">
      <formula>NOT(ISERROR(SEARCH("Sold",G261)))</formula>
    </cfRule>
  </conditionalFormatting>
  <conditionalFormatting sqref="I261:I268">
    <cfRule type="containsText" dxfId="202" priority="59" operator="containsText" text="Confirm">
      <formula>NOT(ISERROR(SEARCH("Confirm",I261)))</formula>
    </cfRule>
    <cfRule type="containsText" dxfId="201" priority="60" operator="containsText" text="Sold">
      <formula>NOT(ISERROR(SEARCH("Sold",I261)))</formula>
    </cfRule>
  </conditionalFormatting>
  <conditionalFormatting sqref="G269:G276">
    <cfRule type="containsText" dxfId="200" priority="57" operator="containsText" text="Confirm">
      <formula>NOT(ISERROR(SEARCH("Confirm",G269)))</formula>
    </cfRule>
    <cfRule type="containsText" dxfId="199" priority="58" operator="containsText" text="Sold">
      <formula>NOT(ISERROR(SEARCH("Sold",G269)))</formula>
    </cfRule>
  </conditionalFormatting>
  <conditionalFormatting sqref="I269:I276">
    <cfRule type="containsText" dxfId="198" priority="55" operator="containsText" text="Confirm">
      <formula>NOT(ISERROR(SEARCH("Confirm",I269)))</formula>
    </cfRule>
    <cfRule type="containsText" dxfId="197" priority="56" operator="containsText" text="Sold">
      <formula>NOT(ISERROR(SEARCH("Sold",I269)))</formula>
    </cfRule>
  </conditionalFormatting>
  <conditionalFormatting sqref="I277:I284">
    <cfRule type="containsText" dxfId="196" priority="51" operator="containsText" text="Confirm">
      <formula>NOT(ISERROR(SEARCH("Confirm",I277)))</formula>
    </cfRule>
    <cfRule type="containsText" dxfId="195" priority="52" operator="containsText" text="Sold">
      <formula>NOT(ISERROR(SEARCH("Sold",I277)))</formula>
    </cfRule>
  </conditionalFormatting>
  <conditionalFormatting sqref="G291:G292">
    <cfRule type="containsText" dxfId="194" priority="45" operator="containsText" text="Confirm">
      <formula>NOT(ISERROR(SEARCH("Confirm",G291)))</formula>
    </cfRule>
    <cfRule type="containsText" dxfId="193" priority="46" operator="containsText" text="Sold">
      <formula>NOT(ISERROR(SEARCH("Sold",G291)))</formula>
    </cfRule>
  </conditionalFormatting>
  <conditionalFormatting sqref="G293:G300">
    <cfRule type="containsText" dxfId="192" priority="41" operator="containsText" text="Confirm">
      <formula>NOT(ISERROR(SEARCH("Confirm",G293)))</formula>
    </cfRule>
    <cfRule type="containsText" dxfId="191" priority="42" operator="containsText" text="Sold">
      <formula>NOT(ISERROR(SEARCH("Sold",G293)))</formula>
    </cfRule>
  </conditionalFormatting>
  <conditionalFormatting sqref="I293:I300">
    <cfRule type="containsText" dxfId="190" priority="39" operator="containsText" text="Confirm">
      <formula>NOT(ISERROR(SEARCH("Confirm",I293)))</formula>
    </cfRule>
    <cfRule type="containsText" dxfId="189" priority="40" operator="containsText" text="Sold">
      <formula>NOT(ISERROR(SEARCH("Sold",I293)))</formula>
    </cfRule>
  </conditionalFormatting>
  <conditionalFormatting sqref="G301:G308">
    <cfRule type="containsText" dxfId="188" priority="37" operator="containsText" text="Confirm">
      <formula>NOT(ISERROR(SEARCH("Confirm",G301)))</formula>
    </cfRule>
    <cfRule type="containsText" dxfId="187" priority="38" operator="containsText" text="Sold">
      <formula>NOT(ISERROR(SEARCH("Sold",G301)))</formula>
    </cfRule>
  </conditionalFormatting>
  <conditionalFormatting sqref="I301:I308">
    <cfRule type="containsText" dxfId="186" priority="35" operator="containsText" text="Confirm">
      <formula>NOT(ISERROR(SEARCH("Confirm",I301)))</formula>
    </cfRule>
    <cfRule type="containsText" dxfId="185" priority="36" operator="containsText" text="Sold">
      <formula>NOT(ISERROR(SEARCH("Sold",I301)))</formula>
    </cfRule>
  </conditionalFormatting>
  <conditionalFormatting sqref="G309:G316">
    <cfRule type="containsText" dxfId="184" priority="33" operator="containsText" text="Confirm">
      <formula>NOT(ISERROR(SEARCH("Confirm",G309)))</formula>
    </cfRule>
    <cfRule type="containsText" dxfId="183" priority="34" operator="containsText" text="Sold">
      <formula>NOT(ISERROR(SEARCH("Sold",G309)))</formula>
    </cfRule>
  </conditionalFormatting>
  <conditionalFormatting sqref="I309:I316">
    <cfRule type="containsText" dxfId="182" priority="31" operator="containsText" text="Confirm">
      <formula>NOT(ISERROR(SEARCH("Confirm",I309)))</formula>
    </cfRule>
    <cfRule type="containsText" dxfId="181" priority="32" operator="containsText" text="Sold">
      <formula>NOT(ISERROR(SEARCH("Sold",I309)))</formula>
    </cfRule>
  </conditionalFormatting>
  <conditionalFormatting sqref="E317:E324">
    <cfRule type="containsText" dxfId="180" priority="29" operator="containsText" text="Confirm">
      <formula>NOT(ISERROR(SEARCH("Confirm",E317)))</formula>
    </cfRule>
    <cfRule type="containsText" dxfId="179" priority="30" operator="containsText" text="Sold">
      <formula>NOT(ISERROR(SEARCH("Sold",E317)))</formula>
    </cfRule>
  </conditionalFormatting>
  <conditionalFormatting sqref="G317:G324">
    <cfRule type="containsText" dxfId="178" priority="27" operator="containsText" text="Confirm">
      <formula>NOT(ISERROR(SEARCH("Confirm",G317)))</formula>
    </cfRule>
    <cfRule type="containsText" dxfId="177" priority="28" operator="containsText" text="Sold">
      <formula>NOT(ISERROR(SEARCH("Sold",G317)))</formula>
    </cfRule>
  </conditionalFormatting>
  <conditionalFormatting sqref="I317:I324">
    <cfRule type="containsText" dxfId="176" priority="25" operator="containsText" text="Confirm">
      <formula>NOT(ISERROR(SEARCH("Confirm",I317)))</formula>
    </cfRule>
    <cfRule type="containsText" dxfId="175" priority="26" operator="containsText" text="Sold">
      <formula>NOT(ISERROR(SEARCH("Sold",I317)))</formula>
    </cfRule>
  </conditionalFormatting>
  <conditionalFormatting sqref="E325:E332">
    <cfRule type="containsText" dxfId="174" priority="23" operator="containsText" text="Confirm">
      <formula>NOT(ISERROR(SEARCH("Confirm",E325)))</formula>
    </cfRule>
    <cfRule type="containsText" dxfId="173" priority="24" operator="containsText" text="Sold">
      <formula>NOT(ISERROR(SEARCH("Sold",E325)))</formula>
    </cfRule>
  </conditionalFormatting>
  <conditionalFormatting sqref="G325:G332">
    <cfRule type="containsText" dxfId="172" priority="21" operator="containsText" text="Confirm">
      <formula>NOT(ISERROR(SEARCH("Confirm",G325)))</formula>
    </cfRule>
    <cfRule type="containsText" dxfId="171" priority="22" operator="containsText" text="Sold">
      <formula>NOT(ISERROR(SEARCH("Sold",G325)))</formula>
    </cfRule>
  </conditionalFormatting>
  <conditionalFormatting sqref="I325:I332">
    <cfRule type="containsText" dxfId="170" priority="19" operator="containsText" text="Confirm">
      <formula>NOT(ISERROR(SEARCH("Confirm",I325)))</formula>
    </cfRule>
    <cfRule type="containsText" dxfId="169" priority="20" operator="containsText" text="Sold">
      <formula>NOT(ISERROR(SEARCH("Sold",I325)))</formula>
    </cfRule>
  </conditionalFormatting>
  <conditionalFormatting sqref="E333:E340">
    <cfRule type="containsText" dxfId="168" priority="17" operator="containsText" text="Confirm">
      <formula>NOT(ISERROR(SEARCH("Confirm",E333)))</formula>
    </cfRule>
    <cfRule type="containsText" dxfId="167" priority="18" operator="containsText" text="Sold">
      <formula>NOT(ISERROR(SEARCH("Sold",E333)))</formula>
    </cfRule>
  </conditionalFormatting>
  <conditionalFormatting sqref="G333:G340">
    <cfRule type="containsText" dxfId="166" priority="15" operator="containsText" text="Confirm">
      <formula>NOT(ISERROR(SEARCH("Confirm",G333)))</formula>
    </cfRule>
    <cfRule type="containsText" dxfId="165" priority="16" operator="containsText" text="Sold">
      <formula>NOT(ISERROR(SEARCH("Sold",G333)))</formula>
    </cfRule>
  </conditionalFormatting>
  <conditionalFormatting sqref="I333:I340">
    <cfRule type="containsText" dxfId="164" priority="13" operator="containsText" text="Confirm">
      <formula>NOT(ISERROR(SEARCH("Confirm",I333)))</formula>
    </cfRule>
    <cfRule type="containsText" dxfId="163" priority="14" operator="containsText" text="Sold">
      <formula>NOT(ISERROR(SEARCH("Sold",I333)))</formula>
    </cfRule>
  </conditionalFormatting>
  <conditionalFormatting sqref="I341:I348">
    <cfRule type="containsText" dxfId="162" priority="11" operator="containsText" text="Confirm">
      <formula>NOT(ISERROR(SEARCH("Confirm",I341)))</formula>
    </cfRule>
    <cfRule type="containsText" dxfId="161" priority="12" operator="containsText" text="Sold">
      <formula>NOT(ISERROR(SEARCH("Sold",I341)))</formula>
    </cfRule>
  </conditionalFormatting>
  <conditionalFormatting sqref="I349:I356">
    <cfRule type="containsText" dxfId="160" priority="7" operator="containsText" text="Confirm">
      <formula>NOT(ISERROR(SEARCH("Confirm",I349)))</formula>
    </cfRule>
    <cfRule type="containsText" dxfId="159" priority="8" operator="containsText" text="Sold">
      <formula>NOT(ISERROR(SEARCH("Sold",I349)))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61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9" sqref="C9"/>
    </sheetView>
  </sheetViews>
  <sheetFormatPr defaultColWidth="8.85546875" defaultRowHeight="15"/>
  <cols>
    <col min="1" max="1" width="0" style="4" hidden="1" customWidth="1"/>
    <col min="2" max="2" width="13.42578125" style="4" bestFit="1" customWidth="1"/>
    <col min="3" max="3" width="11.140625" style="4" customWidth="1"/>
    <col min="4" max="4" width="29.85546875" style="138" customWidth="1"/>
    <col min="5" max="5" width="11.140625" style="4" customWidth="1"/>
    <col min="6" max="6" width="13" style="4" customWidth="1"/>
    <col min="7" max="10" width="11.140625" style="4" customWidth="1"/>
    <col min="11" max="11" width="12.42578125" style="4" customWidth="1"/>
    <col min="12" max="12" width="13.42578125" style="4" customWidth="1"/>
    <col min="13" max="13" width="12.42578125" style="4" customWidth="1"/>
    <col min="14" max="14" width="15.85546875" style="4" bestFit="1" customWidth="1"/>
    <col min="15" max="15" width="30.85546875" style="4" bestFit="1" customWidth="1"/>
    <col min="16" max="16" width="15.85546875" style="4" bestFit="1" customWidth="1"/>
    <col min="17" max="256" width="8.85546875" style="4"/>
    <col min="257" max="257" width="0" style="4" hidden="1" customWidth="1"/>
    <col min="258" max="258" width="13.42578125" style="4" bestFit="1" customWidth="1"/>
    <col min="259" max="259" width="11.140625" style="4" customWidth="1"/>
    <col min="260" max="260" width="29.85546875" style="4" customWidth="1"/>
    <col min="261" max="261" width="11.140625" style="4" customWidth="1"/>
    <col min="262" max="262" width="13" style="4" customWidth="1"/>
    <col min="263" max="266" width="11.140625" style="4" customWidth="1"/>
    <col min="267" max="267" width="12.42578125" style="4" customWidth="1"/>
    <col min="268" max="268" width="13.42578125" style="4" customWidth="1"/>
    <col min="269" max="269" width="12.42578125" style="4" customWidth="1"/>
    <col min="270" max="270" width="15.85546875" style="4" bestFit="1" customWidth="1"/>
    <col min="271" max="271" width="30.85546875" style="4" bestFit="1" customWidth="1"/>
    <col min="272" max="272" width="15.85546875" style="4" bestFit="1" customWidth="1"/>
    <col min="273" max="512" width="8.85546875" style="4"/>
    <col min="513" max="513" width="0" style="4" hidden="1" customWidth="1"/>
    <col min="514" max="514" width="13.42578125" style="4" bestFit="1" customWidth="1"/>
    <col min="515" max="515" width="11.140625" style="4" customWidth="1"/>
    <col min="516" max="516" width="29.85546875" style="4" customWidth="1"/>
    <col min="517" max="517" width="11.140625" style="4" customWidth="1"/>
    <col min="518" max="518" width="13" style="4" customWidth="1"/>
    <col min="519" max="522" width="11.140625" style="4" customWidth="1"/>
    <col min="523" max="523" width="12.42578125" style="4" customWidth="1"/>
    <col min="524" max="524" width="13.42578125" style="4" customWidth="1"/>
    <col min="525" max="525" width="12.42578125" style="4" customWidth="1"/>
    <col min="526" max="526" width="15.85546875" style="4" bestFit="1" customWidth="1"/>
    <col min="527" max="527" width="30.85546875" style="4" bestFit="1" customWidth="1"/>
    <col min="528" max="528" width="15.85546875" style="4" bestFit="1" customWidth="1"/>
    <col min="529" max="768" width="8.85546875" style="4"/>
    <col min="769" max="769" width="0" style="4" hidden="1" customWidth="1"/>
    <col min="770" max="770" width="13.42578125" style="4" bestFit="1" customWidth="1"/>
    <col min="771" max="771" width="11.140625" style="4" customWidth="1"/>
    <col min="772" max="772" width="29.85546875" style="4" customWidth="1"/>
    <col min="773" max="773" width="11.140625" style="4" customWidth="1"/>
    <col min="774" max="774" width="13" style="4" customWidth="1"/>
    <col min="775" max="778" width="11.140625" style="4" customWidth="1"/>
    <col min="779" max="779" width="12.42578125" style="4" customWidth="1"/>
    <col min="780" max="780" width="13.42578125" style="4" customWidth="1"/>
    <col min="781" max="781" width="12.42578125" style="4" customWidth="1"/>
    <col min="782" max="782" width="15.85546875" style="4" bestFit="1" customWidth="1"/>
    <col min="783" max="783" width="30.85546875" style="4" bestFit="1" customWidth="1"/>
    <col min="784" max="784" width="15.85546875" style="4" bestFit="1" customWidth="1"/>
    <col min="785" max="1024" width="8.85546875" style="4"/>
    <col min="1025" max="1025" width="0" style="4" hidden="1" customWidth="1"/>
    <col min="1026" max="1026" width="13.42578125" style="4" bestFit="1" customWidth="1"/>
    <col min="1027" max="1027" width="11.140625" style="4" customWidth="1"/>
    <col min="1028" max="1028" width="29.85546875" style="4" customWidth="1"/>
    <col min="1029" max="1029" width="11.140625" style="4" customWidth="1"/>
    <col min="1030" max="1030" width="13" style="4" customWidth="1"/>
    <col min="1031" max="1034" width="11.140625" style="4" customWidth="1"/>
    <col min="1035" max="1035" width="12.42578125" style="4" customWidth="1"/>
    <col min="1036" max="1036" width="13.42578125" style="4" customWidth="1"/>
    <col min="1037" max="1037" width="12.42578125" style="4" customWidth="1"/>
    <col min="1038" max="1038" width="15.85546875" style="4" bestFit="1" customWidth="1"/>
    <col min="1039" max="1039" width="30.85546875" style="4" bestFit="1" customWidth="1"/>
    <col min="1040" max="1040" width="15.85546875" style="4" bestFit="1" customWidth="1"/>
    <col min="1041" max="1280" width="8.85546875" style="4"/>
    <col min="1281" max="1281" width="0" style="4" hidden="1" customWidth="1"/>
    <col min="1282" max="1282" width="13.42578125" style="4" bestFit="1" customWidth="1"/>
    <col min="1283" max="1283" width="11.140625" style="4" customWidth="1"/>
    <col min="1284" max="1284" width="29.85546875" style="4" customWidth="1"/>
    <col min="1285" max="1285" width="11.140625" style="4" customWidth="1"/>
    <col min="1286" max="1286" width="13" style="4" customWidth="1"/>
    <col min="1287" max="1290" width="11.140625" style="4" customWidth="1"/>
    <col min="1291" max="1291" width="12.42578125" style="4" customWidth="1"/>
    <col min="1292" max="1292" width="13.42578125" style="4" customWidth="1"/>
    <col min="1293" max="1293" width="12.42578125" style="4" customWidth="1"/>
    <col min="1294" max="1294" width="15.85546875" style="4" bestFit="1" customWidth="1"/>
    <col min="1295" max="1295" width="30.85546875" style="4" bestFit="1" customWidth="1"/>
    <col min="1296" max="1296" width="15.85546875" style="4" bestFit="1" customWidth="1"/>
    <col min="1297" max="1536" width="8.85546875" style="4"/>
    <col min="1537" max="1537" width="0" style="4" hidden="1" customWidth="1"/>
    <col min="1538" max="1538" width="13.42578125" style="4" bestFit="1" customWidth="1"/>
    <col min="1539" max="1539" width="11.140625" style="4" customWidth="1"/>
    <col min="1540" max="1540" width="29.85546875" style="4" customWidth="1"/>
    <col min="1541" max="1541" width="11.140625" style="4" customWidth="1"/>
    <col min="1542" max="1542" width="13" style="4" customWidth="1"/>
    <col min="1543" max="1546" width="11.140625" style="4" customWidth="1"/>
    <col min="1547" max="1547" width="12.42578125" style="4" customWidth="1"/>
    <col min="1548" max="1548" width="13.42578125" style="4" customWidth="1"/>
    <col min="1549" max="1549" width="12.42578125" style="4" customWidth="1"/>
    <col min="1550" max="1550" width="15.85546875" style="4" bestFit="1" customWidth="1"/>
    <col min="1551" max="1551" width="30.85546875" style="4" bestFit="1" customWidth="1"/>
    <col min="1552" max="1552" width="15.85546875" style="4" bestFit="1" customWidth="1"/>
    <col min="1553" max="1792" width="8.85546875" style="4"/>
    <col min="1793" max="1793" width="0" style="4" hidden="1" customWidth="1"/>
    <col min="1794" max="1794" width="13.42578125" style="4" bestFit="1" customWidth="1"/>
    <col min="1795" max="1795" width="11.140625" style="4" customWidth="1"/>
    <col min="1796" max="1796" width="29.85546875" style="4" customWidth="1"/>
    <col min="1797" max="1797" width="11.140625" style="4" customWidth="1"/>
    <col min="1798" max="1798" width="13" style="4" customWidth="1"/>
    <col min="1799" max="1802" width="11.140625" style="4" customWidth="1"/>
    <col min="1803" max="1803" width="12.42578125" style="4" customWidth="1"/>
    <col min="1804" max="1804" width="13.42578125" style="4" customWidth="1"/>
    <col min="1805" max="1805" width="12.42578125" style="4" customWidth="1"/>
    <col min="1806" max="1806" width="15.85546875" style="4" bestFit="1" customWidth="1"/>
    <col min="1807" max="1807" width="30.85546875" style="4" bestFit="1" customWidth="1"/>
    <col min="1808" max="1808" width="15.85546875" style="4" bestFit="1" customWidth="1"/>
    <col min="1809" max="2048" width="8.85546875" style="4"/>
    <col min="2049" max="2049" width="0" style="4" hidden="1" customWidth="1"/>
    <col min="2050" max="2050" width="13.42578125" style="4" bestFit="1" customWidth="1"/>
    <col min="2051" max="2051" width="11.140625" style="4" customWidth="1"/>
    <col min="2052" max="2052" width="29.85546875" style="4" customWidth="1"/>
    <col min="2053" max="2053" width="11.140625" style="4" customWidth="1"/>
    <col min="2054" max="2054" width="13" style="4" customWidth="1"/>
    <col min="2055" max="2058" width="11.140625" style="4" customWidth="1"/>
    <col min="2059" max="2059" width="12.42578125" style="4" customWidth="1"/>
    <col min="2060" max="2060" width="13.42578125" style="4" customWidth="1"/>
    <col min="2061" max="2061" width="12.42578125" style="4" customWidth="1"/>
    <col min="2062" max="2062" width="15.85546875" style="4" bestFit="1" customWidth="1"/>
    <col min="2063" max="2063" width="30.85546875" style="4" bestFit="1" customWidth="1"/>
    <col min="2064" max="2064" width="15.85546875" style="4" bestFit="1" customWidth="1"/>
    <col min="2065" max="2304" width="8.85546875" style="4"/>
    <col min="2305" max="2305" width="0" style="4" hidden="1" customWidth="1"/>
    <col min="2306" max="2306" width="13.42578125" style="4" bestFit="1" customWidth="1"/>
    <col min="2307" max="2307" width="11.140625" style="4" customWidth="1"/>
    <col min="2308" max="2308" width="29.85546875" style="4" customWidth="1"/>
    <col min="2309" max="2309" width="11.140625" style="4" customWidth="1"/>
    <col min="2310" max="2310" width="13" style="4" customWidth="1"/>
    <col min="2311" max="2314" width="11.140625" style="4" customWidth="1"/>
    <col min="2315" max="2315" width="12.42578125" style="4" customWidth="1"/>
    <col min="2316" max="2316" width="13.42578125" style="4" customWidth="1"/>
    <col min="2317" max="2317" width="12.42578125" style="4" customWidth="1"/>
    <col min="2318" max="2318" width="15.85546875" style="4" bestFit="1" customWidth="1"/>
    <col min="2319" max="2319" width="30.85546875" style="4" bestFit="1" customWidth="1"/>
    <col min="2320" max="2320" width="15.85546875" style="4" bestFit="1" customWidth="1"/>
    <col min="2321" max="2560" width="8.85546875" style="4"/>
    <col min="2561" max="2561" width="0" style="4" hidden="1" customWidth="1"/>
    <col min="2562" max="2562" width="13.42578125" style="4" bestFit="1" customWidth="1"/>
    <col min="2563" max="2563" width="11.140625" style="4" customWidth="1"/>
    <col min="2564" max="2564" width="29.85546875" style="4" customWidth="1"/>
    <col min="2565" max="2565" width="11.140625" style="4" customWidth="1"/>
    <col min="2566" max="2566" width="13" style="4" customWidth="1"/>
    <col min="2567" max="2570" width="11.140625" style="4" customWidth="1"/>
    <col min="2571" max="2571" width="12.42578125" style="4" customWidth="1"/>
    <col min="2572" max="2572" width="13.42578125" style="4" customWidth="1"/>
    <col min="2573" max="2573" width="12.42578125" style="4" customWidth="1"/>
    <col min="2574" max="2574" width="15.85546875" style="4" bestFit="1" customWidth="1"/>
    <col min="2575" max="2575" width="30.85546875" style="4" bestFit="1" customWidth="1"/>
    <col min="2576" max="2576" width="15.85546875" style="4" bestFit="1" customWidth="1"/>
    <col min="2577" max="2816" width="8.85546875" style="4"/>
    <col min="2817" max="2817" width="0" style="4" hidden="1" customWidth="1"/>
    <col min="2818" max="2818" width="13.42578125" style="4" bestFit="1" customWidth="1"/>
    <col min="2819" max="2819" width="11.140625" style="4" customWidth="1"/>
    <col min="2820" max="2820" width="29.85546875" style="4" customWidth="1"/>
    <col min="2821" max="2821" width="11.140625" style="4" customWidth="1"/>
    <col min="2822" max="2822" width="13" style="4" customWidth="1"/>
    <col min="2823" max="2826" width="11.140625" style="4" customWidth="1"/>
    <col min="2827" max="2827" width="12.42578125" style="4" customWidth="1"/>
    <col min="2828" max="2828" width="13.42578125" style="4" customWidth="1"/>
    <col min="2829" max="2829" width="12.42578125" style="4" customWidth="1"/>
    <col min="2830" max="2830" width="15.85546875" style="4" bestFit="1" customWidth="1"/>
    <col min="2831" max="2831" width="30.85546875" style="4" bestFit="1" customWidth="1"/>
    <col min="2832" max="2832" width="15.85546875" style="4" bestFit="1" customWidth="1"/>
    <col min="2833" max="3072" width="8.85546875" style="4"/>
    <col min="3073" max="3073" width="0" style="4" hidden="1" customWidth="1"/>
    <col min="3074" max="3074" width="13.42578125" style="4" bestFit="1" customWidth="1"/>
    <col min="3075" max="3075" width="11.140625" style="4" customWidth="1"/>
    <col min="3076" max="3076" width="29.85546875" style="4" customWidth="1"/>
    <col min="3077" max="3077" width="11.140625" style="4" customWidth="1"/>
    <col min="3078" max="3078" width="13" style="4" customWidth="1"/>
    <col min="3079" max="3082" width="11.140625" style="4" customWidth="1"/>
    <col min="3083" max="3083" width="12.42578125" style="4" customWidth="1"/>
    <col min="3084" max="3084" width="13.42578125" style="4" customWidth="1"/>
    <col min="3085" max="3085" width="12.42578125" style="4" customWidth="1"/>
    <col min="3086" max="3086" width="15.85546875" style="4" bestFit="1" customWidth="1"/>
    <col min="3087" max="3087" width="30.85546875" style="4" bestFit="1" customWidth="1"/>
    <col min="3088" max="3088" width="15.85546875" style="4" bestFit="1" customWidth="1"/>
    <col min="3089" max="3328" width="8.85546875" style="4"/>
    <col min="3329" max="3329" width="0" style="4" hidden="1" customWidth="1"/>
    <col min="3330" max="3330" width="13.42578125" style="4" bestFit="1" customWidth="1"/>
    <col min="3331" max="3331" width="11.140625" style="4" customWidth="1"/>
    <col min="3332" max="3332" width="29.85546875" style="4" customWidth="1"/>
    <col min="3333" max="3333" width="11.140625" style="4" customWidth="1"/>
    <col min="3334" max="3334" width="13" style="4" customWidth="1"/>
    <col min="3335" max="3338" width="11.140625" style="4" customWidth="1"/>
    <col min="3339" max="3339" width="12.42578125" style="4" customWidth="1"/>
    <col min="3340" max="3340" width="13.42578125" style="4" customWidth="1"/>
    <col min="3341" max="3341" width="12.42578125" style="4" customWidth="1"/>
    <col min="3342" max="3342" width="15.85546875" style="4" bestFit="1" customWidth="1"/>
    <col min="3343" max="3343" width="30.85546875" style="4" bestFit="1" customWidth="1"/>
    <col min="3344" max="3344" width="15.85546875" style="4" bestFit="1" customWidth="1"/>
    <col min="3345" max="3584" width="8.85546875" style="4"/>
    <col min="3585" max="3585" width="0" style="4" hidden="1" customWidth="1"/>
    <col min="3586" max="3586" width="13.42578125" style="4" bestFit="1" customWidth="1"/>
    <col min="3587" max="3587" width="11.140625" style="4" customWidth="1"/>
    <col min="3588" max="3588" width="29.85546875" style="4" customWidth="1"/>
    <col min="3589" max="3589" width="11.140625" style="4" customWidth="1"/>
    <col min="3590" max="3590" width="13" style="4" customWidth="1"/>
    <col min="3591" max="3594" width="11.140625" style="4" customWidth="1"/>
    <col min="3595" max="3595" width="12.42578125" style="4" customWidth="1"/>
    <col min="3596" max="3596" width="13.42578125" style="4" customWidth="1"/>
    <col min="3597" max="3597" width="12.42578125" style="4" customWidth="1"/>
    <col min="3598" max="3598" width="15.85546875" style="4" bestFit="1" customWidth="1"/>
    <col min="3599" max="3599" width="30.85546875" style="4" bestFit="1" customWidth="1"/>
    <col min="3600" max="3600" width="15.85546875" style="4" bestFit="1" customWidth="1"/>
    <col min="3601" max="3840" width="8.85546875" style="4"/>
    <col min="3841" max="3841" width="0" style="4" hidden="1" customWidth="1"/>
    <col min="3842" max="3842" width="13.42578125" style="4" bestFit="1" customWidth="1"/>
    <col min="3843" max="3843" width="11.140625" style="4" customWidth="1"/>
    <col min="3844" max="3844" width="29.85546875" style="4" customWidth="1"/>
    <col min="3845" max="3845" width="11.140625" style="4" customWidth="1"/>
    <col min="3846" max="3846" width="13" style="4" customWidth="1"/>
    <col min="3847" max="3850" width="11.140625" style="4" customWidth="1"/>
    <col min="3851" max="3851" width="12.42578125" style="4" customWidth="1"/>
    <col min="3852" max="3852" width="13.42578125" style="4" customWidth="1"/>
    <col min="3853" max="3853" width="12.42578125" style="4" customWidth="1"/>
    <col min="3854" max="3854" width="15.85546875" style="4" bestFit="1" customWidth="1"/>
    <col min="3855" max="3855" width="30.85546875" style="4" bestFit="1" customWidth="1"/>
    <col min="3856" max="3856" width="15.85546875" style="4" bestFit="1" customWidth="1"/>
    <col min="3857" max="4096" width="8.85546875" style="4"/>
    <col min="4097" max="4097" width="0" style="4" hidden="1" customWidth="1"/>
    <col min="4098" max="4098" width="13.42578125" style="4" bestFit="1" customWidth="1"/>
    <col min="4099" max="4099" width="11.140625" style="4" customWidth="1"/>
    <col min="4100" max="4100" width="29.85546875" style="4" customWidth="1"/>
    <col min="4101" max="4101" width="11.140625" style="4" customWidth="1"/>
    <col min="4102" max="4102" width="13" style="4" customWidth="1"/>
    <col min="4103" max="4106" width="11.140625" style="4" customWidth="1"/>
    <col min="4107" max="4107" width="12.42578125" style="4" customWidth="1"/>
    <col min="4108" max="4108" width="13.42578125" style="4" customWidth="1"/>
    <col min="4109" max="4109" width="12.42578125" style="4" customWidth="1"/>
    <col min="4110" max="4110" width="15.85546875" style="4" bestFit="1" customWidth="1"/>
    <col min="4111" max="4111" width="30.85546875" style="4" bestFit="1" customWidth="1"/>
    <col min="4112" max="4112" width="15.85546875" style="4" bestFit="1" customWidth="1"/>
    <col min="4113" max="4352" width="8.85546875" style="4"/>
    <col min="4353" max="4353" width="0" style="4" hidden="1" customWidth="1"/>
    <col min="4354" max="4354" width="13.42578125" style="4" bestFit="1" customWidth="1"/>
    <col min="4355" max="4355" width="11.140625" style="4" customWidth="1"/>
    <col min="4356" max="4356" width="29.85546875" style="4" customWidth="1"/>
    <col min="4357" max="4357" width="11.140625" style="4" customWidth="1"/>
    <col min="4358" max="4358" width="13" style="4" customWidth="1"/>
    <col min="4359" max="4362" width="11.140625" style="4" customWidth="1"/>
    <col min="4363" max="4363" width="12.42578125" style="4" customWidth="1"/>
    <col min="4364" max="4364" width="13.42578125" style="4" customWidth="1"/>
    <col min="4365" max="4365" width="12.42578125" style="4" customWidth="1"/>
    <col min="4366" max="4366" width="15.85546875" style="4" bestFit="1" customWidth="1"/>
    <col min="4367" max="4367" width="30.85546875" style="4" bestFit="1" customWidth="1"/>
    <col min="4368" max="4368" width="15.85546875" style="4" bestFit="1" customWidth="1"/>
    <col min="4369" max="4608" width="8.85546875" style="4"/>
    <col min="4609" max="4609" width="0" style="4" hidden="1" customWidth="1"/>
    <col min="4610" max="4610" width="13.42578125" style="4" bestFit="1" customWidth="1"/>
    <col min="4611" max="4611" width="11.140625" style="4" customWidth="1"/>
    <col min="4612" max="4612" width="29.85546875" style="4" customWidth="1"/>
    <col min="4613" max="4613" width="11.140625" style="4" customWidth="1"/>
    <col min="4614" max="4614" width="13" style="4" customWidth="1"/>
    <col min="4615" max="4618" width="11.140625" style="4" customWidth="1"/>
    <col min="4619" max="4619" width="12.42578125" style="4" customWidth="1"/>
    <col min="4620" max="4620" width="13.42578125" style="4" customWidth="1"/>
    <col min="4621" max="4621" width="12.42578125" style="4" customWidth="1"/>
    <col min="4622" max="4622" width="15.85546875" style="4" bestFit="1" customWidth="1"/>
    <col min="4623" max="4623" width="30.85546875" style="4" bestFit="1" customWidth="1"/>
    <col min="4624" max="4624" width="15.85546875" style="4" bestFit="1" customWidth="1"/>
    <col min="4625" max="4864" width="8.85546875" style="4"/>
    <col min="4865" max="4865" width="0" style="4" hidden="1" customWidth="1"/>
    <col min="4866" max="4866" width="13.42578125" style="4" bestFit="1" customWidth="1"/>
    <col min="4867" max="4867" width="11.140625" style="4" customWidth="1"/>
    <col min="4868" max="4868" width="29.85546875" style="4" customWidth="1"/>
    <col min="4869" max="4869" width="11.140625" style="4" customWidth="1"/>
    <col min="4870" max="4870" width="13" style="4" customWidth="1"/>
    <col min="4871" max="4874" width="11.140625" style="4" customWidth="1"/>
    <col min="4875" max="4875" width="12.42578125" style="4" customWidth="1"/>
    <col min="4876" max="4876" width="13.42578125" style="4" customWidth="1"/>
    <col min="4877" max="4877" width="12.42578125" style="4" customWidth="1"/>
    <col min="4878" max="4878" width="15.85546875" style="4" bestFit="1" customWidth="1"/>
    <col min="4879" max="4879" width="30.85546875" style="4" bestFit="1" customWidth="1"/>
    <col min="4880" max="4880" width="15.85546875" style="4" bestFit="1" customWidth="1"/>
    <col min="4881" max="5120" width="8.85546875" style="4"/>
    <col min="5121" max="5121" width="0" style="4" hidden="1" customWidth="1"/>
    <col min="5122" max="5122" width="13.42578125" style="4" bestFit="1" customWidth="1"/>
    <col min="5123" max="5123" width="11.140625" style="4" customWidth="1"/>
    <col min="5124" max="5124" width="29.85546875" style="4" customWidth="1"/>
    <col min="5125" max="5125" width="11.140625" style="4" customWidth="1"/>
    <col min="5126" max="5126" width="13" style="4" customWidth="1"/>
    <col min="5127" max="5130" width="11.140625" style="4" customWidth="1"/>
    <col min="5131" max="5131" width="12.42578125" style="4" customWidth="1"/>
    <col min="5132" max="5132" width="13.42578125" style="4" customWidth="1"/>
    <col min="5133" max="5133" width="12.42578125" style="4" customWidth="1"/>
    <col min="5134" max="5134" width="15.85546875" style="4" bestFit="1" customWidth="1"/>
    <col min="5135" max="5135" width="30.85546875" style="4" bestFit="1" customWidth="1"/>
    <col min="5136" max="5136" width="15.85546875" style="4" bestFit="1" customWidth="1"/>
    <col min="5137" max="5376" width="8.85546875" style="4"/>
    <col min="5377" max="5377" width="0" style="4" hidden="1" customWidth="1"/>
    <col min="5378" max="5378" width="13.42578125" style="4" bestFit="1" customWidth="1"/>
    <col min="5379" max="5379" width="11.140625" style="4" customWidth="1"/>
    <col min="5380" max="5380" width="29.85546875" style="4" customWidth="1"/>
    <col min="5381" max="5381" width="11.140625" style="4" customWidth="1"/>
    <col min="5382" max="5382" width="13" style="4" customWidth="1"/>
    <col min="5383" max="5386" width="11.140625" style="4" customWidth="1"/>
    <col min="5387" max="5387" width="12.42578125" style="4" customWidth="1"/>
    <col min="5388" max="5388" width="13.42578125" style="4" customWidth="1"/>
    <col min="5389" max="5389" width="12.42578125" style="4" customWidth="1"/>
    <col min="5390" max="5390" width="15.85546875" style="4" bestFit="1" customWidth="1"/>
    <col min="5391" max="5391" width="30.85546875" style="4" bestFit="1" customWidth="1"/>
    <col min="5392" max="5392" width="15.85546875" style="4" bestFit="1" customWidth="1"/>
    <col min="5393" max="5632" width="8.85546875" style="4"/>
    <col min="5633" max="5633" width="0" style="4" hidden="1" customWidth="1"/>
    <col min="5634" max="5634" width="13.42578125" style="4" bestFit="1" customWidth="1"/>
    <col min="5635" max="5635" width="11.140625" style="4" customWidth="1"/>
    <col min="5636" max="5636" width="29.85546875" style="4" customWidth="1"/>
    <col min="5637" max="5637" width="11.140625" style="4" customWidth="1"/>
    <col min="5638" max="5638" width="13" style="4" customWidth="1"/>
    <col min="5639" max="5642" width="11.140625" style="4" customWidth="1"/>
    <col min="5643" max="5643" width="12.42578125" style="4" customWidth="1"/>
    <col min="5644" max="5644" width="13.42578125" style="4" customWidth="1"/>
    <col min="5645" max="5645" width="12.42578125" style="4" customWidth="1"/>
    <col min="5646" max="5646" width="15.85546875" style="4" bestFit="1" customWidth="1"/>
    <col min="5647" max="5647" width="30.85546875" style="4" bestFit="1" customWidth="1"/>
    <col min="5648" max="5648" width="15.85546875" style="4" bestFit="1" customWidth="1"/>
    <col min="5649" max="5888" width="8.85546875" style="4"/>
    <col min="5889" max="5889" width="0" style="4" hidden="1" customWidth="1"/>
    <col min="5890" max="5890" width="13.42578125" style="4" bestFit="1" customWidth="1"/>
    <col min="5891" max="5891" width="11.140625" style="4" customWidth="1"/>
    <col min="5892" max="5892" width="29.85546875" style="4" customWidth="1"/>
    <col min="5893" max="5893" width="11.140625" style="4" customWidth="1"/>
    <col min="5894" max="5894" width="13" style="4" customWidth="1"/>
    <col min="5895" max="5898" width="11.140625" style="4" customWidth="1"/>
    <col min="5899" max="5899" width="12.42578125" style="4" customWidth="1"/>
    <col min="5900" max="5900" width="13.42578125" style="4" customWidth="1"/>
    <col min="5901" max="5901" width="12.42578125" style="4" customWidth="1"/>
    <col min="5902" max="5902" width="15.85546875" style="4" bestFit="1" customWidth="1"/>
    <col min="5903" max="5903" width="30.85546875" style="4" bestFit="1" customWidth="1"/>
    <col min="5904" max="5904" width="15.85546875" style="4" bestFit="1" customWidth="1"/>
    <col min="5905" max="6144" width="8.85546875" style="4"/>
    <col min="6145" max="6145" width="0" style="4" hidden="1" customWidth="1"/>
    <col min="6146" max="6146" width="13.42578125" style="4" bestFit="1" customWidth="1"/>
    <col min="6147" max="6147" width="11.140625" style="4" customWidth="1"/>
    <col min="6148" max="6148" width="29.85546875" style="4" customWidth="1"/>
    <col min="6149" max="6149" width="11.140625" style="4" customWidth="1"/>
    <col min="6150" max="6150" width="13" style="4" customWidth="1"/>
    <col min="6151" max="6154" width="11.140625" style="4" customWidth="1"/>
    <col min="6155" max="6155" width="12.42578125" style="4" customWidth="1"/>
    <col min="6156" max="6156" width="13.42578125" style="4" customWidth="1"/>
    <col min="6157" max="6157" width="12.42578125" style="4" customWidth="1"/>
    <col min="6158" max="6158" width="15.85546875" style="4" bestFit="1" customWidth="1"/>
    <col min="6159" max="6159" width="30.85546875" style="4" bestFit="1" customWidth="1"/>
    <col min="6160" max="6160" width="15.85546875" style="4" bestFit="1" customWidth="1"/>
    <col min="6161" max="6400" width="8.85546875" style="4"/>
    <col min="6401" max="6401" width="0" style="4" hidden="1" customWidth="1"/>
    <col min="6402" max="6402" width="13.42578125" style="4" bestFit="1" customWidth="1"/>
    <col min="6403" max="6403" width="11.140625" style="4" customWidth="1"/>
    <col min="6404" max="6404" width="29.85546875" style="4" customWidth="1"/>
    <col min="6405" max="6405" width="11.140625" style="4" customWidth="1"/>
    <col min="6406" max="6406" width="13" style="4" customWidth="1"/>
    <col min="6407" max="6410" width="11.140625" style="4" customWidth="1"/>
    <col min="6411" max="6411" width="12.42578125" style="4" customWidth="1"/>
    <col min="6412" max="6412" width="13.42578125" style="4" customWidth="1"/>
    <col min="6413" max="6413" width="12.42578125" style="4" customWidth="1"/>
    <col min="6414" max="6414" width="15.85546875" style="4" bestFit="1" customWidth="1"/>
    <col min="6415" max="6415" width="30.85546875" style="4" bestFit="1" customWidth="1"/>
    <col min="6416" max="6416" width="15.85546875" style="4" bestFit="1" customWidth="1"/>
    <col min="6417" max="6656" width="8.85546875" style="4"/>
    <col min="6657" max="6657" width="0" style="4" hidden="1" customWidth="1"/>
    <col min="6658" max="6658" width="13.42578125" style="4" bestFit="1" customWidth="1"/>
    <col min="6659" max="6659" width="11.140625" style="4" customWidth="1"/>
    <col min="6660" max="6660" width="29.85546875" style="4" customWidth="1"/>
    <col min="6661" max="6661" width="11.140625" style="4" customWidth="1"/>
    <col min="6662" max="6662" width="13" style="4" customWidth="1"/>
    <col min="6663" max="6666" width="11.140625" style="4" customWidth="1"/>
    <col min="6667" max="6667" width="12.42578125" style="4" customWidth="1"/>
    <col min="6668" max="6668" width="13.42578125" style="4" customWidth="1"/>
    <col min="6669" max="6669" width="12.42578125" style="4" customWidth="1"/>
    <col min="6670" max="6670" width="15.85546875" style="4" bestFit="1" customWidth="1"/>
    <col min="6671" max="6671" width="30.85546875" style="4" bestFit="1" customWidth="1"/>
    <col min="6672" max="6672" width="15.85546875" style="4" bestFit="1" customWidth="1"/>
    <col min="6673" max="6912" width="8.85546875" style="4"/>
    <col min="6913" max="6913" width="0" style="4" hidden="1" customWidth="1"/>
    <col min="6914" max="6914" width="13.42578125" style="4" bestFit="1" customWidth="1"/>
    <col min="6915" max="6915" width="11.140625" style="4" customWidth="1"/>
    <col min="6916" max="6916" width="29.85546875" style="4" customWidth="1"/>
    <col min="6917" max="6917" width="11.140625" style="4" customWidth="1"/>
    <col min="6918" max="6918" width="13" style="4" customWidth="1"/>
    <col min="6919" max="6922" width="11.140625" style="4" customWidth="1"/>
    <col min="6923" max="6923" width="12.42578125" style="4" customWidth="1"/>
    <col min="6924" max="6924" width="13.42578125" style="4" customWidth="1"/>
    <col min="6925" max="6925" width="12.42578125" style="4" customWidth="1"/>
    <col min="6926" max="6926" width="15.85546875" style="4" bestFit="1" customWidth="1"/>
    <col min="6927" max="6927" width="30.85546875" style="4" bestFit="1" customWidth="1"/>
    <col min="6928" max="6928" width="15.85546875" style="4" bestFit="1" customWidth="1"/>
    <col min="6929" max="7168" width="8.85546875" style="4"/>
    <col min="7169" max="7169" width="0" style="4" hidden="1" customWidth="1"/>
    <col min="7170" max="7170" width="13.42578125" style="4" bestFit="1" customWidth="1"/>
    <col min="7171" max="7171" width="11.140625" style="4" customWidth="1"/>
    <col min="7172" max="7172" width="29.85546875" style="4" customWidth="1"/>
    <col min="7173" max="7173" width="11.140625" style="4" customWidth="1"/>
    <col min="7174" max="7174" width="13" style="4" customWidth="1"/>
    <col min="7175" max="7178" width="11.140625" style="4" customWidth="1"/>
    <col min="7179" max="7179" width="12.42578125" style="4" customWidth="1"/>
    <col min="7180" max="7180" width="13.42578125" style="4" customWidth="1"/>
    <col min="7181" max="7181" width="12.42578125" style="4" customWidth="1"/>
    <col min="7182" max="7182" width="15.85546875" style="4" bestFit="1" customWidth="1"/>
    <col min="7183" max="7183" width="30.85546875" style="4" bestFit="1" customWidth="1"/>
    <col min="7184" max="7184" width="15.85546875" style="4" bestFit="1" customWidth="1"/>
    <col min="7185" max="7424" width="8.85546875" style="4"/>
    <col min="7425" max="7425" width="0" style="4" hidden="1" customWidth="1"/>
    <col min="7426" max="7426" width="13.42578125" style="4" bestFit="1" customWidth="1"/>
    <col min="7427" max="7427" width="11.140625" style="4" customWidth="1"/>
    <col min="7428" max="7428" width="29.85546875" style="4" customWidth="1"/>
    <col min="7429" max="7429" width="11.140625" style="4" customWidth="1"/>
    <col min="7430" max="7430" width="13" style="4" customWidth="1"/>
    <col min="7431" max="7434" width="11.140625" style="4" customWidth="1"/>
    <col min="7435" max="7435" width="12.42578125" style="4" customWidth="1"/>
    <col min="7436" max="7436" width="13.42578125" style="4" customWidth="1"/>
    <col min="7437" max="7437" width="12.42578125" style="4" customWidth="1"/>
    <col min="7438" max="7438" width="15.85546875" style="4" bestFit="1" customWidth="1"/>
    <col min="7439" max="7439" width="30.85546875" style="4" bestFit="1" customWidth="1"/>
    <col min="7440" max="7440" width="15.85546875" style="4" bestFit="1" customWidth="1"/>
    <col min="7441" max="7680" width="8.85546875" style="4"/>
    <col min="7681" max="7681" width="0" style="4" hidden="1" customWidth="1"/>
    <col min="7682" max="7682" width="13.42578125" style="4" bestFit="1" customWidth="1"/>
    <col min="7683" max="7683" width="11.140625" style="4" customWidth="1"/>
    <col min="7684" max="7684" width="29.85546875" style="4" customWidth="1"/>
    <col min="7685" max="7685" width="11.140625" style="4" customWidth="1"/>
    <col min="7686" max="7686" width="13" style="4" customWidth="1"/>
    <col min="7687" max="7690" width="11.140625" style="4" customWidth="1"/>
    <col min="7691" max="7691" width="12.42578125" style="4" customWidth="1"/>
    <col min="7692" max="7692" width="13.42578125" style="4" customWidth="1"/>
    <col min="7693" max="7693" width="12.42578125" style="4" customWidth="1"/>
    <col min="7694" max="7694" width="15.85546875" style="4" bestFit="1" customWidth="1"/>
    <col min="7695" max="7695" width="30.85546875" style="4" bestFit="1" customWidth="1"/>
    <col min="7696" max="7696" width="15.85546875" style="4" bestFit="1" customWidth="1"/>
    <col min="7697" max="7936" width="8.85546875" style="4"/>
    <col min="7937" max="7937" width="0" style="4" hidden="1" customWidth="1"/>
    <col min="7938" max="7938" width="13.42578125" style="4" bestFit="1" customWidth="1"/>
    <col min="7939" max="7939" width="11.140625" style="4" customWidth="1"/>
    <col min="7940" max="7940" width="29.85546875" style="4" customWidth="1"/>
    <col min="7941" max="7941" width="11.140625" style="4" customWidth="1"/>
    <col min="7942" max="7942" width="13" style="4" customWidth="1"/>
    <col min="7943" max="7946" width="11.140625" style="4" customWidth="1"/>
    <col min="7947" max="7947" width="12.42578125" style="4" customWidth="1"/>
    <col min="7948" max="7948" width="13.42578125" style="4" customWidth="1"/>
    <col min="7949" max="7949" width="12.42578125" style="4" customWidth="1"/>
    <col min="7950" max="7950" width="15.85546875" style="4" bestFit="1" customWidth="1"/>
    <col min="7951" max="7951" width="30.85546875" style="4" bestFit="1" customWidth="1"/>
    <col min="7952" max="7952" width="15.85546875" style="4" bestFit="1" customWidth="1"/>
    <col min="7953" max="8192" width="8.85546875" style="4"/>
    <col min="8193" max="8193" width="0" style="4" hidden="1" customWidth="1"/>
    <col min="8194" max="8194" width="13.42578125" style="4" bestFit="1" customWidth="1"/>
    <col min="8195" max="8195" width="11.140625" style="4" customWidth="1"/>
    <col min="8196" max="8196" width="29.85546875" style="4" customWidth="1"/>
    <col min="8197" max="8197" width="11.140625" style="4" customWidth="1"/>
    <col min="8198" max="8198" width="13" style="4" customWidth="1"/>
    <col min="8199" max="8202" width="11.140625" style="4" customWidth="1"/>
    <col min="8203" max="8203" width="12.42578125" style="4" customWidth="1"/>
    <col min="8204" max="8204" width="13.42578125" style="4" customWidth="1"/>
    <col min="8205" max="8205" width="12.42578125" style="4" customWidth="1"/>
    <col min="8206" max="8206" width="15.85546875" style="4" bestFit="1" customWidth="1"/>
    <col min="8207" max="8207" width="30.85546875" style="4" bestFit="1" customWidth="1"/>
    <col min="8208" max="8208" width="15.85546875" style="4" bestFit="1" customWidth="1"/>
    <col min="8209" max="8448" width="8.85546875" style="4"/>
    <col min="8449" max="8449" width="0" style="4" hidden="1" customWidth="1"/>
    <col min="8450" max="8450" width="13.42578125" style="4" bestFit="1" customWidth="1"/>
    <col min="8451" max="8451" width="11.140625" style="4" customWidth="1"/>
    <col min="8452" max="8452" width="29.85546875" style="4" customWidth="1"/>
    <col min="8453" max="8453" width="11.140625" style="4" customWidth="1"/>
    <col min="8454" max="8454" width="13" style="4" customWidth="1"/>
    <col min="8455" max="8458" width="11.140625" style="4" customWidth="1"/>
    <col min="8459" max="8459" width="12.42578125" style="4" customWidth="1"/>
    <col min="8460" max="8460" width="13.42578125" style="4" customWidth="1"/>
    <col min="8461" max="8461" width="12.42578125" style="4" customWidth="1"/>
    <col min="8462" max="8462" width="15.85546875" style="4" bestFit="1" customWidth="1"/>
    <col min="8463" max="8463" width="30.85546875" style="4" bestFit="1" customWidth="1"/>
    <col min="8464" max="8464" width="15.85546875" style="4" bestFit="1" customWidth="1"/>
    <col min="8465" max="8704" width="8.85546875" style="4"/>
    <col min="8705" max="8705" width="0" style="4" hidden="1" customWidth="1"/>
    <col min="8706" max="8706" width="13.42578125" style="4" bestFit="1" customWidth="1"/>
    <col min="8707" max="8707" width="11.140625" style="4" customWidth="1"/>
    <col min="8708" max="8708" width="29.85546875" style="4" customWidth="1"/>
    <col min="8709" max="8709" width="11.140625" style="4" customWidth="1"/>
    <col min="8710" max="8710" width="13" style="4" customWidth="1"/>
    <col min="8711" max="8714" width="11.140625" style="4" customWidth="1"/>
    <col min="8715" max="8715" width="12.42578125" style="4" customWidth="1"/>
    <col min="8716" max="8716" width="13.42578125" style="4" customWidth="1"/>
    <col min="8717" max="8717" width="12.42578125" style="4" customWidth="1"/>
    <col min="8718" max="8718" width="15.85546875" style="4" bestFit="1" customWidth="1"/>
    <col min="8719" max="8719" width="30.85546875" style="4" bestFit="1" customWidth="1"/>
    <col min="8720" max="8720" width="15.85546875" style="4" bestFit="1" customWidth="1"/>
    <col min="8721" max="8960" width="8.85546875" style="4"/>
    <col min="8961" max="8961" width="0" style="4" hidden="1" customWidth="1"/>
    <col min="8962" max="8962" width="13.42578125" style="4" bestFit="1" customWidth="1"/>
    <col min="8963" max="8963" width="11.140625" style="4" customWidth="1"/>
    <col min="8964" max="8964" width="29.85546875" style="4" customWidth="1"/>
    <col min="8965" max="8965" width="11.140625" style="4" customWidth="1"/>
    <col min="8966" max="8966" width="13" style="4" customWidth="1"/>
    <col min="8967" max="8970" width="11.140625" style="4" customWidth="1"/>
    <col min="8971" max="8971" width="12.42578125" style="4" customWidth="1"/>
    <col min="8972" max="8972" width="13.42578125" style="4" customWidth="1"/>
    <col min="8973" max="8973" width="12.42578125" style="4" customWidth="1"/>
    <col min="8974" max="8974" width="15.85546875" style="4" bestFit="1" customWidth="1"/>
    <col min="8975" max="8975" width="30.85546875" style="4" bestFit="1" customWidth="1"/>
    <col min="8976" max="8976" width="15.85546875" style="4" bestFit="1" customWidth="1"/>
    <col min="8977" max="9216" width="8.85546875" style="4"/>
    <col min="9217" max="9217" width="0" style="4" hidden="1" customWidth="1"/>
    <col min="9218" max="9218" width="13.42578125" style="4" bestFit="1" customWidth="1"/>
    <col min="9219" max="9219" width="11.140625" style="4" customWidth="1"/>
    <col min="9220" max="9220" width="29.85546875" style="4" customWidth="1"/>
    <col min="9221" max="9221" width="11.140625" style="4" customWidth="1"/>
    <col min="9222" max="9222" width="13" style="4" customWidth="1"/>
    <col min="9223" max="9226" width="11.140625" style="4" customWidth="1"/>
    <col min="9227" max="9227" width="12.42578125" style="4" customWidth="1"/>
    <col min="9228" max="9228" width="13.42578125" style="4" customWidth="1"/>
    <col min="9229" max="9229" width="12.42578125" style="4" customWidth="1"/>
    <col min="9230" max="9230" width="15.85546875" style="4" bestFit="1" customWidth="1"/>
    <col min="9231" max="9231" width="30.85546875" style="4" bestFit="1" customWidth="1"/>
    <col min="9232" max="9232" width="15.85546875" style="4" bestFit="1" customWidth="1"/>
    <col min="9233" max="9472" width="8.85546875" style="4"/>
    <col min="9473" max="9473" width="0" style="4" hidden="1" customWidth="1"/>
    <col min="9474" max="9474" width="13.42578125" style="4" bestFit="1" customWidth="1"/>
    <col min="9475" max="9475" width="11.140625" style="4" customWidth="1"/>
    <col min="9476" max="9476" width="29.85546875" style="4" customWidth="1"/>
    <col min="9477" max="9477" width="11.140625" style="4" customWidth="1"/>
    <col min="9478" max="9478" width="13" style="4" customWidth="1"/>
    <col min="9479" max="9482" width="11.140625" style="4" customWidth="1"/>
    <col min="9483" max="9483" width="12.42578125" style="4" customWidth="1"/>
    <col min="9484" max="9484" width="13.42578125" style="4" customWidth="1"/>
    <col min="9485" max="9485" width="12.42578125" style="4" customWidth="1"/>
    <col min="9486" max="9486" width="15.85546875" style="4" bestFit="1" customWidth="1"/>
    <col min="9487" max="9487" width="30.85546875" style="4" bestFit="1" customWidth="1"/>
    <col min="9488" max="9488" width="15.85546875" style="4" bestFit="1" customWidth="1"/>
    <col min="9489" max="9728" width="8.85546875" style="4"/>
    <col min="9729" max="9729" width="0" style="4" hidden="1" customWidth="1"/>
    <col min="9730" max="9730" width="13.42578125" style="4" bestFit="1" customWidth="1"/>
    <col min="9731" max="9731" width="11.140625" style="4" customWidth="1"/>
    <col min="9732" max="9732" width="29.85546875" style="4" customWidth="1"/>
    <col min="9733" max="9733" width="11.140625" style="4" customWidth="1"/>
    <col min="9734" max="9734" width="13" style="4" customWidth="1"/>
    <col min="9735" max="9738" width="11.140625" style="4" customWidth="1"/>
    <col min="9739" max="9739" width="12.42578125" style="4" customWidth="1"/>
    <col min="9740" max="9740" width="13.42578125" style="4" customWidth="1"/>
    <col min="9741" max="9741" width="12.42578125" style="4" customWidth="1"/>
    <col min="9742" max="9742" width="15.85546875" style="4" bestFit="1" customWidth="1"/>
    <col min="9743" max="9743" width="30.85546875" style="4" bestFit="1" customWidth="1"/>
    <col min="9744" max="9744" width="15.85546875" style="4" bestFit="1" customWidth="1"/>
    <col min="9745" max="9984" width="8.85546875" style="4"/>
    <col min="9985" max="9985" width="0" style="4" hidden="1" customWidth="1"/>
    <col min="9986" max="9986" width="13.42578125" style="4" bestFit="1" customWidth="1"/>
    <col min="9987" max="9987" width="11.140625" style="4" customWidth="1"/>
    <col min="9988" max="9988" width="29.85546875" style="4" customWidth="1"/>
    <col min="9989" max="9989" width="11.140625" style="4" customWidth="1"/>
    <col min="9990" max="9990" width="13" style="4" customWidth="1"/>
    <col min="9991" max="9994" width="11.140625" style="4" customWidth="1"/>
    <col min="9995" max="9995" width="12.42578125" style="4" customWidth="1"/>
    <col min="9996" max="9996" width="13.42578125" style="4" customWidth="1"/>
    <col min="9997" max="9997" width="12.42578125" style="4" customWidth="1"/>
    <col min="9998" max="9998" width="15.85546875" style="4" bestFit="1" customWidth="1"/>
    <col min="9999" max="9999" width="30.85546875" style="4" bestFit="1" customWidth="1"/>
    <col min="10000" max="10000" width="15.85546875" style="4" bestFit="1" customWidth="1"/>
    <col min="10001" max="10240" width="8.85546875" style="4"/>
    <col min="10241" max="10241" width="0" style="4" hidden="1" customWidth="1"/>
    <col min="10242" max="10242" width="13.42578125" style="4" bestFit="1" customWidth="1"/>
    <col min="10243" max="10243" width="11.140625" style="4" customWidth="1"/>
    <col min="10244" max="10244" width="29.85546875" style="4" customWidth="1"/>
    <col min="10245" max="10245" width="11.140625" style="4" customWidth="1"/>
    <col min="10246" max="10246" width="13" style="4" customWidth="1"/>
    <col min="10247" max="10250" width="11.140625" style="4" customWidth="1"/>
    <col min="10251" max="10251" width="12.42578125" style="4" customWidth="1"/>
    <col min="10252" max="10252" width="13.42578125" style="4" customWidth="1"/>
    <col min="10253" max="10253" width="12.42578125" style="4" customWidth="1"/>
    <col min="10254" max="10254" width="15.85546875" style="4" bestFit="1" customWidth="1"/>
    <col min="10255" max="10255" width="30.85546875" style="4" bestFit="1" customWidth="1"/>
    <col min="10256" max="10256" width="15.85546875" style="4" bestFit="1" customWidth="1"/>
    <col min="10257" max="10496" width="8.85546875" style="4"/>
    <col min="10497" max="10497" width="0" style="4" hidden="1" customWidth="1"/>
    <col min="10498" max="10498" width="13.42578125" style="4" bestFit="1" customWidth="1"/>
    <col min="10499" max="10499" width="11.140625" style="4" customWidth="1"/>
    <col min="10500" max="10500" width="29.85546875" style="4" customWidth="1"/>
    <col min="10501" max="10501" width="11.140625" style="4" customWidth="1"/>
    <col min="10502" max="10502" width="13" style="4" customWidth="1"/>
    <col min="10503" max="10506" width="11.140625" style="4" customWidth="1"/>
    <col min="10507" max="10507" width="12.42578125" style="4" customWidth="1"/>
    <col min="10508" max="10508" width="13.42578125" style="4" customWidth="1"/>
    <col min="10509" max="10509" width="12.42578125" style="4" customWidth="1"/>
    <col min="10510" max="10510" width="15.85546875" style="4" bestFit="1" customWidth="1"/>
    <col min="10511" max="10511" width="30.85546875" style="4" bestFit="1" customWidth="1"/>
    <col min="10512" max="10512" width="15.85546875" style="4" bestFit="1" customWidth="1"/>
    <col min="10513" max="10752" width="8.85546875" style="4"/>
    <col min="10753" max="10753" width="0" style="4" hidden="1" customWidth="1"/>
    <col min="10754" max="10754" width="13.42578125" style="4" bestFit="1" customWidth="1"/>
    <col min="10755" max="10755" width="11.140625" style="4" customWidth="1"/>
    <col min="10756" max="10756" width="29.85546875" style="4" customWidth="1"/>
    <col min="10757" max="10757" width="11.140625" style="4" customWidth="1"/>
    <col min="10758" max="10758" width="13" style="4" customWidth="1"/>
    <col min="10759" max="10762" width="11.140625" style="4" customWidth="1"/>
    <col min="10763" max="10763" width="12.42578125" style="4" customWidth="1"/>
    <col min="10764" max="10764" width="13.42578125" style="4" customWidth="1"/>
    <col min="10765" max="10765" width="12.42578125" style="4" customWidth="1"/>
    <col min="10766" max="10766" width="15.85546875" style="4" bestFit="1" customWidth="1"/>
    <col min="10767" max="10767" width="30.85546875" style="4" bestFit="1" customWidth="1"/>
    <col min="10768" max="10768" width="15.85546875" style="4" bestFit="1" customWidth="1"/>
    <col min="10769" max="11008" width="8.85546875" style="4"/>
    <col min="11009" max="11009" width="0" style="4" hidden="1" customWidth="1"/>
    <col min="11010" max="11010" width="13.42578125" style="4" bestFit="1" customWidth="1"/>
    <col min="11011" max="11011" width="11.140625" style="4" customWidth="1"/>
    <col min="11012" max="11012" width="29.85546875" style="4" customWidth="1"/>
    <col min="11013" max="11013" width="11.140625" style="4" customWidth="1"/>
    <col min="11014" max="11014" width="13" style="4" customWidth="1"/>
    <col min="11015" max="11018" width="11.140625" style="4" customWidth="1"/>
    <col min="11019" max="11019" width="12.42578125" style="4" customWidth="1"/>
    <col min="11020" max="11020" width="13.42578125" style="4" customWidth="1"/>
    <col min="11021" max="11021" width="12.42578125" style="4" customWidth="1"/>
    <col min="11022" max="11022" width="15.85546875" style="4" bestFit="1" customWidth="1"/>
    <col min="11023" max="11023" width="30.85546875" style="4" bestFit="1" customWidth="1"/>
    <col min="11024" max="11024" width="15.85546875" style="4" bestFit="1" customWidth="1"/>
    <col min="11025" max="11264" width="8.85546875" style="4"/>
    <col min="11265" max="11265" width="0" style="4" hidden="1" customWidth="1"/>
    <col min="11266" max="11266" width="13.42578125" style="4" bestFit="1" customWidth="1"/>
    <col min="11267" max="11267" width="11.140625" style="4" customWidth="1"/>
    <col min="11268" max="11268" width="29.85546875" style="4" customWidth="1"/>
    <col min="11269" max="11269" width="11.140625" style="4" customWidth="1"/>
    <col min="11270" max="11270" width="13" style="4" customWidth="1"/>
    <col min="11271" max="11274" width="11.140625" style="4" customWidth="1"/>
    <col min="11275" max="11275" width="12.42578125" style="4" customWidth="1"/>
    <col min="11276" max="11276" width="13.42578125" style="4" customWidth="1"/>
    <col min="11277" max="11277" width="12.42578125" style="4" customWidth="1"/>
    <col min="11278" max="11278" width="15.85546875" style="4" bestFit="1" customWidth="1"/>
    <col min="11279" max="11279" width="30.85546875" style="4" bestFit="1" customWidth="1"/>
    <col min="11280" max="11280" width="15.85546875" style="4" bestFit="1" customWidth="1"/>
    <col min="11281" max="11520" width="8.85546875" style="4"/>
    <col min="11521" max="11521" width="0" style="4" hidden="1" customWidth="1"/>
    <col min="11522" max="11522" width="13.42578125" style="4" bestFit="1" customWidth="1"/>
    <col min="11523" max="11523" width="11.140625" style="4" customWidth="1"/>
    <col min="11524" max="11524" width="29.85546875" style="4" customWidth="1"/>
    <col min="11525" max="11525" width="11.140625" style="4" customWidth="1"/>
    <col min="11526" max="11526" width="13" style="4" customWidth="1"/>
    <col min="11527" max="11530" width="11.140625" style="4" customWidth="1"/>
    <col min="11531" max="11531" width="12.42578125" style="4" customWidth="1"/>
    <col min="11532" max="11532" width="13.42578125" style="4" customWidth="1"/>
    <col min="11533" max="11533" width="12.42578125" style="4" customWidth="1"/>
    <col min="11534" max="11534" width="15.85546875" style="4" bestFit="1" customWidth="1"/>
    <col min="11535" max="11535" width="30.85546875" style="4" bestFit="1" customWidth="1"/>
    <col min="11536" max="11536" width="15.85546875" style="4" bestFit="1" customWidth="1"/>
    <col min="11537" max="11776" width="8.85546875" style="4"/>
    <col min="11777" max="11777" width="0" style="4" hidden="1" customWidth="1"/>
    <col min="11778" max="11778" width="13.42578125" style="4" bestFit="1" customWidth="1"/>
    <col min="11779" max="11779" width="11.140625" style="4" customWidth="1"/>
    <col min="11780" max="11780" width="29.85546875" style="4" customWidth="1"/>
    <col min="11781" max="11781" width="11.140625" style="4" customWidth="1"/>
    <col min="11782" max="11782" width="13" style="4" customWidth="1"/>
    <col min="11783" max="11786" width="11.140625" style="4" customWidth="1"/>
    <col min="11787" max="11787" width="12.42578125" style="4" customWidth="1"/>
    <col min="11788" max="11788" width="13.42578125" style="4" customWidth="1"/>
    <col min="11789" max="11789" width="12.42578125" style="4" customWidth="1"/>
    <col min="11790" max="11790" width="15.85546875" style="4" bestFit="1" customWidth="1"/>
    <col min="11791" max="11791" width="30.85546875" style="4" bestFit="1" customWidth="1"/>
    <col min="11792" max="11792" width="15.85546875" style="4" bestFit="1" customWidth="1"/>
    <col min="11793" max="12032" width="8.85546875" style="4"/>
    <col min="12033" max="12033" width="0" style="4" hidden="1" customWidth="1"/>
    <col min="12034" max="12034" width="13.42578125" style="4" bestFit="1" customWidth="1"/>
    <col min="12035" max="12035" width="11.140625" style="4" customWidth="1"/>
    <col min="12036" max="12036" width="29.85546875" style="4" customWidth="1"/>
    <col min="12037" max="12037" width="11.140625" style="4" customWidth="1"/>
    <col min="12038" max="12038" width="13" style="4" customWidth="1"/>
    <col min="12039" max="12042" width="11.140625" style="4" customWidth="1"/>
    <col min="12043" max="12043" width="12.42578125" style="4" customWidth="1"/>
    <col min="12044" max="12044" width="13.42578125" style="4" customWidth="1"/>
    <col min="12045" max="12045" width="12.42578125" style="4" customWidth="1"/>
    <col min="12046" max="12046" width="15.85546875" style="4" bestFit="1" customWidth="1"/>
    <col min="12047" max="12047" width="30.85546875" style="4" bestFit="1" customWidth="1"/>
    <col min="12048" max="12048" width="15.85546875" style="4" bestFit="1" customWidth="1"/>
    <col min="12049" max="12288" width="8.85546875" style="4"/>
    <col min="12289" max="12289" width="0" style="4" hidden="1" customWidth="1"/>
    <col min="12290" max="12290" width="13.42578125" style="4" bestFit="1" customWidth="1"/>
    <col min="12291" max="12291" width="11.140625" style="4" customWidth="1"/>
    <col min="12292" max="12292" width="29.85546875" style="4" customWidth="1"/>
    <col min="12293" max="12293" width="11.140625" style="4" customWidth="1"/>
    <col min="12294" max="12294" width="13" style="4" customWidth="1"/>
    <col min="12295" max="12298" width="11.140625" style="4" customWidth="1"/>
    <col min="12299" max="12299" width="12.42578125" style="4" customWidth="1"/>
    <col min="12300" max="12300" width="13.42578125" style="4" customWidth="1"/>
    <col min="12301" max="12301" width="12.42578125" style="4" customWidth="1"/>
    <col min="12302" max="12302" width="15.85546875" style="4" bestFit="1" customWidth="1"/>
    <col min="12303" max="12303" width="30.85546875" style="4" bestFit="1" customWidth="1"/>
    <col min="12304" max="12304" width="15.85546875" style="4" bestFit="1" customWidth="1"/>
    <col min="12305" max="12544" width="8.85546875" style="4"/>
    <col min="12545" max="12545" width="0" style="4" hidden="1" customWidth="1"/>
    <col min="12546" max="12546" width="13.42578125" style="4" bestFit="1" customWidth="1"/>
    <col min="12547" max="12547" width="11.140625" style="4" customWidth="1"/>
    <col min="12548" max="12548" width="29.85546875" style="4" customWidth="1"/>
    <col min="12549" max="12549" width="11.140625" style="4" customWidth="1"/>
    <col min="12550" max="12550" width="13" style="4" customWidth="1"/>
    <col min="12551" max="12554" width="11.140625" style="4" customWidth="1"/>
    <col min="12555" max="12555" width="12.42578125" style="4" customWidth="1"/>
    <col min="12556" max="12556" width="13.42578125" style="4" customWidth="1"/>
    <col min="12557" max="12557" width="12.42578125" style="4" customWidth="1"/>
    <col min="12558" max="12558" width="15.85546875" style="4" bestFit="1" customWidth="1"/>
    <col min="12559" max="12559" width="30.85546875" style="4" bestFit="1" customWidth="1"/>
    <col min="12560" max="12560" width="15.85546875" style="4" bestFit="1" customWidth="1"/>
    <col min="12561" max="12800" width="8.85546875" style="4"/>
    <col min="12801" max="12801" width="0" style="4" hidden="1" customWidth="1"/>
    <col min="12802" max="12802" width="13.42578125" style="4" bestFit="1" customWidth="1"/>
    <col min="12803" max="12803" width="11.140625" style="4" customWidth="1"/>
    <col min="12804" max="12804" width="29.85546875" style="4" customWidth="1"/>
    <col min="12805" max="12805" width="11.140625" style="4" customWidth="1"/>
    <col min="12806" max="12806" width="13" style="4" customWidth="1"/>
    <col min="12807" max="12810" width="11.140625" style="4" customWidth="1"/>
    <col min="12811" max="12811" width="12.42578125" style="4" customWidth="1"/>
    <col min="12812" max="12812" width="13.42578125" style="4" customWidth="1"/>
    <col min="12813" max="12813" width="12.42578125" style="4" customWidth="1"/>
    <col min="12814" max="12814" width="15.85546875" style="4" bestFit="1" customWidth="1"/>
    <col min="12815" max="12815" width="30.85546875" style="4" bestFit="1" customWidth="1"/>
    <col min="12816" max="12816" width="15.85546875" style="4" bestFit="1" customWidth="1"/>
    <col min="12817" max="13056" width="8.85546875" style="4"/>
    <col min="13057" max="13057" width="0" style="4" hidden="1" customWidth="1"/>
    <col min="13058" max="13058" width="13.42578125" style="4" bestFit="1" customWidth="1"/>
    <col min="13059" max="13059" width="11.140625" style="4" customWidth="1"/>
    <col min="13060" max="13060" width="29.85546875" style="4" customWidth="1"/>
    <col min="13061" max="13061" width="11.140625" style="4" customWidth="1"/>
    <col min="13062" max="13062" width="13" style="4" customWidth="1"/>
    <col min="13063" max="13066" width="11.140625" style="4" customWidth="1"/>
    <col min="13067" max="13067" width="12.42578125" style="4" customWidth="1"/>
    <col min="13068" max="13068" width="13.42578125" style="4" customWidth="1"/>
    <col min="13069" max="13069" width="12.42578125" style="4" customWidth="1"/>
    <col min="13070" max="13070" width="15.85546875" style="4" bestFit="1" customWidth="1"/>
    <col min="13071" max="13071" width="30.85546875" style="4" bestFit="1" customWidth="1"/>
    <col min="13072" max="13072" width="15.85546875" style="4" bestFit="1" customWidth="1"/>
    <col min="13073" max="13312" width="8.85546875" style="4"/>
    <col min="13313" max="13313" width="0" style="4" hidden="1" customWidth="1"/>
    <col min="13314" max="13314" width="13.42578125" style="4" bestFit="1" customWidth="1"/>
    <col min="13315" max="13315" width="11.140625" style="4" customWidth="1"/>
    <col min="13316" max="13316" width="29.85546875" style="4" customWidth="1"/>
    <col min="13317" max="13317" width="11.140625" style="4" customWidth="1"/>
    <col min="13318" max="13318" width="13" style="4" customWidth="1"/>
    <col min="13319" max="13322" width="11.140625" style="4" customWidth="1"/>
    <col min="13323" max="13323" width="12.42578125" style="4" customWidth="1"/>
    <col min="13324" max="13324" width="13.42578125" style="4" customWidth="1"/>
    <col min="13325" max="13325" width="12.42578125" style="4" customWidth="1"/>
    <col min="13326" max="13326" width="15.85546875" style="4" bestFit="1" customWidth="1"/>
    <col min="13327" max="13327" width="30.85546875" style="4" bestFit="1" customWidth="1"/>
    <col min="13328" max="13328" width="15.85546875" style="4" bestFit="1" customWidth="1"/>
    <col min="13329" max="13568" width="8.85546875" style="4"/>
    <col min="13569" max="13569" width="0" style="4" hidden="1" customWidth="1"/>
    <col min="13570" max="13570" width="13.42578125" style="4" bestFit="1" customWidth="1"/>
    <col min="13571" max="13571" width="11.140625" style="4" customWidth="1"/>
    <col min="13572" max="13572" width="29.85546875" style="4" customWidth="1"/>
    <col min="13573" max="13573" width="11.140625" style="4" customWidth="1"/>
    <col min="13574" max="13574" width="13" style="4" customWidth="1"/>
    <col min="13575" max="13578" width="11.140625" style="4" customWidth="1"/>
    <col min="13579" max="13579" width="12.42578125" style="4" customWidth="1"/>
    <col min="13580" max="13580" width="13.42578125" style="4" customWidth="1"/>
    <col min="13581" max="13581" width="12.42578125" style="4" customWidth="1"/>
    <col min="13582" max="13582" width="15.85546875" style="4" bestFit="1" customWidth="1"/>
    <col min="13583" max="13583" width="30.85546875" style="4" bestFit="1" customWidth="1"/>
    <col min="13584" max="13584" width="15.85546875" style="4" bestFit="1" customWidth="1"/>
    <col min="13585" max="13824" width="8.85546875" style="4"/>
    <col min="13825" max="13825" width="0" style="4" hidden="1" customWidth="1"/>
    <col min="13826" max="13826" width="13.42578125" style="4" bestFit="1" customWidth="1"/>
    <col min="13827" max="13827" width="11.140625" style="4" customWidth="1"/>
    <col min="13828" max="13828" width="29.85546875" style="4" customWidth="1"/>
    <col min="13829" max="13829" width="11.140625" style="4" customWidth="1"/>
    <col min="13830" max="13830" width="13" style="4" customWidth="1"/>
    <col min="13831" max="13834" width="11.140625" style="4" customWidth="1"/>
    <col min="13835" max="13835" width="12.42578125" style="4" customWidth="1"/>
    <col min="13836" max="13836" width="13.42578125" style="4" customWidth="1"/>
    <col min="13837" max="13837" width="12.42578125" style="4" customWidth="1"/>
    <col min="13838" max="13838" width="15.85546875" style="4" bestFit="1" customWidth="1"/>
    <col min="13839" max="13839" width="30.85546875" style="4" bestFit="1" customWidth="1"/>
    <col min="13840" max="13840" width="15.85546875" style="4" bestFit="1" customWidth="1"/>
    <col min="13841" max="14080" width="8.85546875" style="4"/>
    <col min="14081" max="14081" width="0" style="4" hidden="1" customWidth="1"/>
    <col min="14082" max="14082" width="13.42578125" style="4" bestFit="1" customWidth="1"/>
    <col min="14083" max="14083" width="11.140625" style="4" customWidth="1"/>
    <col min="14084" max="14084" width="29.85546875" style="4" customWidth="1"/>
    <col min="14085" max="14085" width="11.140625" style="4" customWidth="1"/>
    <col min="14086" max="14086" width="13" style="4" customWidth="1"/>
    <col min="14087" max="14090" width="11.140625" style="4" customWidth="1"/>
    <col min="14091" max="14091" width="12.42578125" style="4" customWidth="1"/>
    <col min="14092" max="14092" width="13.42578125" style="4" customWidth="1"/>
    <col min="14093" max="14093" width="12.42578125" style="4" customWidth="1"/>
    <col min="14094" max="14094" width="15.85546875" style="4" bestFit="1" customWidth="1"/>
    <col min="14095" max="14095" width="30.85546875" style="4" bestFit="1" customWidth="1"/>
    <col min="14096" max="14096" width="15.85546875" style="4" bestFit="1" customWidth="1"/>
    <col min="14097" max="14336" width="8.85546875" style="4"/>
    <col min="14337" max="14337" width="0" style="4" hidden="1" customWidth="1"/>
    <col min="14338" max="14338" width="13.42578125" style="4" bestFit="1" customWidth="1"/>
    <col min="14339" max="14339" width="11.140625" style="4" customWidth="1"/>
    <col min="14340" max="14340" width="29.85546875" style="4" customWidth="1"/>
    <col min="14341" max="14341" width="11.140625" style="4" customWidth="1"/>
    <col min="14342" max="14342" width="13" style="4" customWidth="1"/>
    <col min="14343" max="14346" width="11.140625" style="4" customWidth="1"/>
    <col min="14347" max="14347" width="12.42578125" style="4" customWidth="1"/>
    <col min="14348" max="14348" width="13.42578125" style="4" customWidth="1"/>
    <col min="14349" max="14349" width="12.42578125" style="4" customWidth="1"/>
    <col min="14350" max="14350" width="15.85546875" style="4" bestFit="1" customWidth="1"/>
    <col min="14351" max="14351" width="30.85546875" style="4" bestFit="1" customWidth="1"/>
    <col min="14352" max="14352" width="15.85546875" style="4" bestFit="1" customWidth="1"/>
    <col min="14353" max="14592" width="8.85546875" style="4"/>
    <col min="14593" max="14593" width="0" style="4" hidden="1" customWidth="1"/>
    <col min="14594" max="14594" width="13.42578125" style="4" bestFit="1" customWidth="1"/>
    <col min="14595" max="14595" width="11.140625" style="4" customWidth="1"/>
    <col min="14596" max="14596" width="29.85546875" style="4" customWidth="1"/>
    <col min="14597" max="14597" width="11.140625" style="4" customWidth="1"/>
    <col min="14598" max="14598" width="13" style="4" customWidth="1"/>
    <col min="14599" max="14602" width="11.140625" style="4" customWidth="1"/>
    <col min="14603" max="14603" width="12.42578125" style="4" customWidth="1"/>
    <col min="14604" max="14604" width="13.42578125" style="4" customWidth="1"/>
    <col min="14605" max="14605" width="12.42578125" style="4" customWidth="1"/>
    <col min="14606" max="14606" width="15.85546875" style="4" bestFit="1" customWidth="1"/>
    <col min="14607" max="14607" width="30.85546875" style="4" bestFit="1" customWidth="1"/>
    <col min="14608" max="14608" width="15.85546875" style="4" bestFit="1" customWidth="1"/>
    <col min="14609" max="14848" width="8.85546875" style="4"/>
    <col min="14849" max="14849" width="0" style="4" hidden="1" customWidth="1"/>
    <col min="14850" max="14850" width="13.42578125" style="4" bestFit="1" customWidth="1"/>
    <col min="14851" max="14851" width="11.140625" style="4" customWidth="1"/>
    <col min="14852" max="14852" width="29.85546875" style="4" customWidth="1"/>
    <col min="14853" max="14853" width="11.140625" style="4" customWidth="1"/>
    <col min="14854" max="14854" width="13" style="4" customWidth="1"/>
    <col min="14855" max="14858" width="11.140625" style="4" customWidth="1"/>
    <col min="14859" max="14859" width="12.42578125" style="4" customWidth="1"/>
    <col min="14860" max="14860" width="13.42578125" style="4" customWidth="1"/>
    <col min="14861" max="14861" width="12.42578125" style="4" customWidth="1"/>
    <col min="14862" max="14862" width="15.85546875" style="4" bestFit="1" customWidth="1"/>
    <col min="14863" max="14863" width="30.85546875" style="4" bestFit="1" customWidth="1"/>
    <col min="14864" max="14864" width="15.85546875" style="4" bestFit="1" customWidth="1"/>
    <col min="14865" max="15104" width="8.85546875" style="4"/>
    <col min="15105" max="15105" width="0" style="4" hidden="1" customWidth="1"/>
    <col min="15106" max="15106" width="13.42578125" style="4" bestFit="1" customWidth="1"/>
    <col min="15107" max="15107" width="11.140625" style="4" customWidth="1"/>
    <col min="15108" max="15108" width="29.85546875" style="4" customWidth="1"/>
    <col min="15109" max="15109" width="11.140625" style="4" customWidth="1"/>
    <col min="15110" max="15110" width="13" style="4" customWidth="1"/>
    <col min="15111" max="15114" width="11.140625" style="4" customWidth="1"/>
    <col min="15115" max="15115" width="12.42578125" style="4" customWidth="1"/>
    <col min="15116" max="15116" width="13.42578125" style="4" customWidth="1"/>
    <col min="15117" max="15117" width="12.42578125" style="4" customWidth="1"/>
    <col min="15118" max="15118" width="15.85546875" style="4" bestFit="1" customWidth="1"/>
    <col min="15119" max="15119" width="30.85546875" style="4" bestFit="1" customWidth="1"/>
    <col min="15120" max="15120" width="15.85546875" style="4" bestFit="1" customWidth="1"/>
    <col min="15121" max="15360" width="8.85546875" style="4"/>
    <col min="15361" max="15361" width="0" style="4" hidden="1" customWidth="1"/>
    <col min="15362" max="15362" width="13.42578125" style="4" bestFit="1" customWidth="1"/>
    <col min="15363" max="15363" width="11.140625" style="4" customWidth="1"/>
    <col min="15364" max="15364" width="29.85546875" style="4" customWidth="1"/>
    <col min="15365" max="15365" width="11.140625" style="4" customWidth="1"/>
    <col min="15366" max="15366" width="13" style="4" customWidth="1"/>
    <col min="15367" max="15370" width="11.140625" style="4" customWidth="1"/>
    <col min="15371" max="15371" width="12.42578125" style="4" customWidth="1"/>
    <col min="15372" max="15372" width="13.42578125" style="4" customWidth="1"/>
    <col min="15373" max="15373" width="12.42578125" style="4" customWidth="1"/>
    <col min="15374" max="15374" width="15.85546875" style="4" bestFit="1" customWidth="1"/>
    <col min="15375" max="15375" width="30.85546875" style="4" bestFit="1" customWidth="1"/>
    <col min="15376" max="15376" width="15.85546875" style="4" bestFit="1" customWidth="1"/>
    <col min="15377" max="15616" width="8.85546875" style="4"/>
    <col min="15617" max="15617" width="0" style="4" hidden="1" customWidth="1"/>
    <col min="15618" max="15618" width="13.42578125" style="4" bestFit="1" customWidth="1"/>
    <col min="15619" max="15619" width="11.140625" style="4" customWidth="1"/>
    <col min="15620" max="15620" width="29.85546875" style="4" customWidth="1"/>
    <col min="15621" max="15621" width="11.140625" style="4" customWidth="1"/>
    <col min="15622" max="15622" width="13" style="4" customWidth="1"/>
    <col min="15623" max="15626" width="11.140625" style="4" customWidth="1"/>
    <col min="15627" max="15627" width="12.42578125" style="4" customWidth="1"/>
    <col min="15628" max="15628" width="13.42578125" style="4" customWidth="1"/>
    <col min="15629" max="15629" width="12.42578125" style="4" customWidth="1"/>
    <col min="15630" max="15630" width="15.85546875" style="4" bestFit="1" customWidth="1"/>
    <col min="15631" max="15631" width="30.85546875" style="4" bestFit="1" customWidth="1"/>
    <col min="15632" max="15632" width="15.85546875" style="4" bestFit="1" customWidth="1"/>
    <col min="15633" max="15872" width="8.85546875" style="4"/>
    <col min="15873" max="15873" width="0" style="4" hidden="1" customWidth="1"/>
    <col min="15874" max="15874" width="13.42578125" style="4" bestFit="1" customWidth="1"/>
    <col min="15875" max="15875" width="11.140625" style="4" customWidth="1"/>
    <col min="15876" max="15876" width="29.85546875" style="4" customWidth="1"/>
    <col min="15877" max="15877" width="11.140625" style="4" customWidth="1"/>
    <col min="15878" max="15878" width="13" style="4" customWidth="1"/>
    <col min="15879" max="15882" width="11.140625" style="4" customWidth="1"/>
    <col min="15883" max="15883" width="12.42578125" style="4" customWidth="1"/>
    <col min="15884" max="15884" width="13.42578125" style="4" customWidth="1"/>
    <col min="15885" max="15885" width="12.42578125" style="4" customWidth="1"/>
    <col min="15886" max="15886" width="15.85546875" style="4" bestFit="1" customWidth="1"/>
    <col min="15887" max="15887" width="30.85546875" style="4" bestFit="1" customWidth="1"/>
    <col min="15888" max="15888" width="15.85546875" style="4" bestFit="1" customWidth="1"/>
    <col min="15889" max="16128" width="8.85546875" style="4"/>
    <col min="16129" max="16129" width="0" style="4" hidden="1" customWidth="1"/>
    <col min="16130" max="16130" width="13.42578125" style="4" bestFit="1" customWidth="1"/>
    <col min="16131" max="16131" width="11.140625" style="4" customWidth="1"/>
    <col min="16132" max="16132" width="29.85546875" style="4" customWidth="1"/>
    <col min="16133" max="16133" width="11.140625" style="4" customWidth="1"/>
    <col min="16134" max="16134" width="13" style="4" customWidth="1"/>
    <col min="16135" max="16138" width="11.140625" style="4" customWidth="1"/>
    <col min="16139" max="16139" width="12.42578125" style="4" customWidth="1"/>
    <col min="16140" max="16140" width="13.42578125" style="4" customWidth="1"/>
    <col min="16141" max="16141" width="12.42578125" style="4" customWidth="1"/>
    <col min="16142" max="16142" width="15.85546875" style="4" bestFit="1" customWidth="1"/>
    <col min="16143" max="16143" width="30.85546875" style="4" bestFit="1" customWidth="1"/>
    <col min="16144" max="16144" width="15.85546875" style="4" bestFit="1" customWidth="1"/>
    <col min="16145" max="16384" width="8.85546875" style="4"/>
  </cols>
  <sheetData>
    <row r="1" spans="2:16" s="3" customFormat="1" ht="15.75">
      <c r="B1" s="1" t="s">
        <v>0</v>
      </c>
      <c r="C1" s="1" t="s">
        <v>1</v>
      </c>
      <c r="D1" s="120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2:16" ht="47.25">
      <c r="B2" s="1" t="s">
        <v>15</v>
      </c>
      <c r="C2" s="1" t="s">
        <v>16</v>
      </c>
      <c r="D2" s="120" t="s">
        <v>17</v>
      </c>
      <c r="E2" s="1" t="s">
        <v>18</v>
      </c>
      <c r="F2" s="1"/>
      <c r="G2" s="1" t="s">
        <v>19</v>
      </c>
      <c r="H2" s="1"/>
      <c r="I2" s="1" t="s">
        <v>20</v>
      </c>
      <c r="J2" s="1"/>
      <c r="K2" s="2" t="s">
        <v>21</v>
      </c>
      <c r="L2" s="2"/>
      <c r="M2" s="1" t="s">
        <v>22</v>
      </c>
      <c r="N2" s="1" t="s">
        <v>23</v>
      </c>
      <c r="O2" s="1" t="s">
        <v>24</v>
      </c>
      <c r="P2" s="1" t="s">
        <v>25</v>
      </c>
    </row>
    <row r="3" spans="2:16" ht="15.75">
      <c r="B3" s="5"/>
      <c r="C3" s="5"/>
      <c r="D3" s="121"/>
      <c r="E3" s="6" t="s">
        <v>26</v>
      </c>
      <c r="F3" s="6" t="s">
        <v>27</v>
      </c>
      <c r="G3" s="6" t="s">
        <v>26</v>
      </c>
      <c r="H3" s="6" t="s">
        <v>27</v>
      </c>
      <c r="I3" s="6" t="s">
        <v>26</v>
      </c>
      <c r="J3" s="6" t="s">
        <v>27</v>
      </c>
      <c r="K3" s="6" t="s">
        <v>26</v>
      </c>
      <c r="L3" s="6" t="s">
        <v>27</v>
      </c>
      <c r="M3" s="5"/>
      <c r="N3" s="5"/>
      <c r="O3" s="5"/>
      <c r="P3" s="5"/>
    </row>
    <row r="4" spans="2:16">
      <c r="B4" s="7"/>
      <c r="C4" s="7"/>
      <c r="D4" s="122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>
      <c r="B5" s="123" t="s">
        <v>50</v>
      </c>
      <c r="C5" s="28">
        <v>101</v>
      </c>
      <c r="D5" s="124" t="s">
        <v>29</v>
      </c>
      <c r="E5" s="21"/>
      <c r="F5" s="125"/>
      <c r="G5" s="23"/>
      <c r="H5" s="22"/>
      <c r="I5" s="29"/>
      <c r="J5" s="22"/>
      <c r="K5" s="25"/>
      <c r="L5" s="22"/>
      <c r="M5" s="28">
        <v>1</v>
      </c>
      <c r="N5" s="30" t="s">
        <v>30</v>
      </c>
      <c r="O5" s="30" t="s">
        <v>51</v>
      </c>
      <c r="P5" s="126"/>
    </row>
    <row r="6" spans="2:16">
      <c r="B6" s="127" t="str">
        <f t="shared" ref="B6:B12" si="0">B5</f>
        <v>Tower 3</v>
      </c>
      <c r="C6" s="20">
        <f t="shared" ref="C6:C12" si="1">C5+1</f>
        <v>102</v>
      </c>
      <c r="D6" s="128" t="s">
        <v>29</v>
      </c>
      <c r="E6" s="21"/>
      <c r="F6" s="125"/>
      <c r="G6" s="23"/>
      <c r="H6" s="22"/>
      <c r="I6" s="23"/>
      <c r="J6" s="22"/>
      <c r="K6" s="25"/>
      <c r="L6" s="22"/>
      <c r="M6" s="20">
        <f>M5</f>
        <v>1</v>
      </c>
      <c r="N6" s="26" t="str">
        <f>N5</f>
        <v>South</v>
      </c>
      <c r="O6" s="26" t="str">
        <f>O5</f>
        <v>Podium Garden / National park hill</v>
      </c>
      <c r="P6" s="126"/>
    </row>
    <row r="7" spans="2:16">
      <c r="B7" s="127" t="str">
        <f t="shared" si="0"/>
        <v>Tower 3</v>
      </c>
      <c r="C7" s="20">
        <f t="shared" si="1"/>
        <v>103</v>
      </c>
      <c r="D7" s="124" t="s">
        <v>32</v>
      </c>
      <c r="E7" s="21"/>
      <c r="F7" s="125"/>
      <c r="G7" s="23"/>
      <c r="H7" s="22"/>
      <c r="I7" s="29"/>
      <c r="J7" s="22"/>
      <c r="K7" s="25"/>
      <c r="L7" s="22"/>
      <c r="M7" s="20">
        <f t="shared" ref="M7:M12" si="2">M6</f>
        <v>1</v>
      </c>
      <c r="N7" s="30" t="s">
        <v>33</v>
      </c>
      <c r="O7" s="30" t="s">
        <v>34</v>
      </c>
      <c r="P7" s="126"/>
    </row>
    <row r="8" spans="2:16">
      <c r="B8" s="127" t="str">
        <f t="shared" si="0"/>
        <v>Tower 3</v>
      </c>
      <c r="C8" s="20">
        <f t="shared" si="1"/>
        <v>104</v>
      </c>
      <c r="D8" s="128" t="str">
        <f>D7</f>
        <v>Void</v>
      </c>
      <c r="E8" s="31"/>
      <c r="F8" s="125"/>
      <c r="G8" s="31"/>
      <c r="H8" s="22"/>
      <c r="I8" s="31"/>
      <c r="J8" s="22"/>
      <c r="K8" s="25"/>
      <c r="L8" s="22"/>
      <c r="M8" s="20">
        <f t="shared" si="2"/>
        <v>1</v>
      </c>
      <c r="N8" s="26" t="str">
        <f>N7</f>
        <v>West</v>
      </c>
      <c r="O8" s="26" t="str">
        <f>O7</f>
        <v>City / Creek</v>
      </c>
      <c r="P8" s="126"/>
    </row>
    <row r="9" spans="2:16">
      <c r="B9" s="129" t="str">
        <f t="shared" si="0"/>
        <v>Tower 3</v>
      </c>
      <c r="C9" s="26">
        <f t="shared" si="1"/>
        <v>105</v>
      </c>
      <c r="D9" s="130" t="s">
        <v>52</v>
      </c>
      <c r="E9" s="33">
        <v>56.47</v>
      </c>
      <c r="F9" s="164">
        <f>E9*10.764</f>
        <v>607.84307999999999</v>
      </c>
      <c r="G9" s="35">
        <v>1.53</v>
      </c>
      <c r="H9" s="37">
        <f>G9*10.764</f>
        <v>16.468920000000001</v>
      </c>
      <c r="I9" s="35">
        <v>2.82</v>
      </c>
      <c r="J9" s="37">
        <f t="shared" ref="J9:J68" si="3">I9*10.764</f>
        <v>30.354479999999995</v>
      </c>
      <c r="K9" s="36">
        <f>E9+G9+I9</f>
        <v>60.82</v>
      </c>
      <c r="L9" s="37">
        <f t="shared" ref="L9:L68" si="4">K9*10.764</f>
        <v>654.66647999999998</v>
      </c>
      <c r="M9" s="26">
        <f t="shared" si="2"/>
        <v>1</v>
      </c>
      <c r="N9" s="30" t="s">
        <v>36</v>
      </c>
      <c r="O9" s="30" t="s">
        <v>34</v>
      </c>
      <c r="P9" s="126"/>
    </row>
    <row r="10" spans="2:16">
      <c r="B10" s="129" t="str">
        <f t="shared" si="0"/>
        <v>Tower 3</v>
      </c>
      <c r="C10" s="26">
        <f t="shared" si="1"/>
        <v>106</v>
      </c>
      <c r="D10" s="132" t="str">
        <f>D9</f>
        <v>2 BHK Smart</v>
      </c>
      <c r="E10" s="39">
        <f>E9</f>
        <v>56.47</v>
      </c>
      <c r="F10" s="164">
        <f>E10*10.764</f>
        <v>607.84307999999999</v>
      </c>
      <c r="G10" s="38">
        <f>G9</f>
        <v>1.53</v>
      </c>
      <c r="H10" s="37">
        <f>G10*10.764</f>
        <v>16.468920000000001</v>
      </c>
      <c r="I10" s="39">
        <f>I9</f>
        <v>2.82</v>
      </c>
      <c r="J10" s="37">
        <f t="shared" si="3"/>
        <v>30.354479999999995</v>
      </c>
      <c r="K10" s="36">
        <f>E10+G10+I10</f>
        <v>60.82</v>
      </c>
      <c r="L10" s="37">
        <f t="shared" si="4"/>
        <v>654.66647999999998</v>
      </c>
      <c r="M10" s="26">
        <f t="shared" si="2"/>
        <v>1</v>
      </c>
      <c r="N10" s="26" t="str">
        <f>N9</f>
        <v>North</v>
      </c>
      <c r="O10" s="26" t="str">
        <f>O9</f>
        <v>City / Creek</v>
      </c>
      <c r="P10" s="126"/>
    </row>
    <row r="11" spans="2:16">
      <c r="B11" s="129" t="str">
        <f t="shared" si="0"/>
        <v>Tower 3</v>
      </c>
      <c r="C11" s="26">
        <f t="shared" si="1"/>
        <v>107</v>
      </c>
      <c r="D11" s="130" t="s">
        <v>53</v>
      </c>
      <c r="E11" s="33">
        <v>49.4</v>
      </c>
      <c r="F11" s="164">
        <f>E11*10.764</f>
        <v>531.74159999999995</v>
      </c>
      <c r="G11" s="35">
        <v>1.3</v>
      </c>
      <c r="H11" s="37">
        <f>G11*10.764</f>
        <v>13.9932</v>
      </c>
      <c r="I11" s="133"/>
      <c r="J11" s="37">
        <f t="shared" si="3"/>
        <v>0</v>
      </c>
      <c r="K11" s="36">
        <f>E11+G11+I11</f>
        <v>50.699999999999996</v>
      </c>
      <c r="L11" s="37">
        <f t="shared" si="4"/>
        <v>545.73479999999995</v>
      </c>
      <c r="M11" s="26">
        <f t="shared" si="2"/>
        <v>1</v>
      </c>
      <c r="N11" s="30" t="s">
        <v>38</v>
      </c>
      <c r="O11" s="30" t="s">
        <v>54</v>
      </c>
      <c r="P11" s="126"/>
    </row>
    <row r="12" spans="2:16">
      <c r="B12" s="129" t="str">
        <f t="shared" si="0"/>
        <v>Tower 3</v>
      </c>
      <c r="C12" s="26">
        <f t="shared" si="1"/>
        <v>108</v>
      </c>
      <c r="D12" s="132" t="str">
        <f>D11</f>
        <v>2 BHK Compact</v>
      </c>
      <c r="E12" s="39">
        <f>E11</f>
        <v>49.4</v>
      </c>
      <c r="F12" s="164">
        <f>E12*10.764</f>
        <v>531.74159999999995</v>
      </c>
      <c r="G12" s="38">
        <f>G11</f>
        <v>1.3</v>
      </c>
      <c r="H12" s="37">
        <f>G12*10.764</f>
        <v>13.9932</v>
      </c>
      <c r="I12" s="133"/>
      <c r="J12" s="37">
        <f t="shared" si="3"/>
        <v>0</v>
      </c>
      <c r="K12" s="36">
        <f>E12+G12+I12</f>
        <v>50.699999999999996</v>
      </c>
      <c r="L12" s="37">
        <f t="shared" si="4"/>
        <v>545.73479999999995</v>
      </c>
      <c r="M12" s="26">
        <f t="shared" si="2"/>
        <v>1</v>
      </c>
      <c r="N12" s="26" t="str">
        <f>N11</f>
        <v>East</v>
      </c>
      <c r="O12" s="26" t="str">
        <f>O11</f>
        <v xml:space="preserve">National park hill </v>
      </c>
      <c r="P12" s="126"/>
    </row>
    <row r="13" spans="2:16">
      <c r="B13" s="48" t="str">
        <f>B5</f>
        <v>Tower 3</v>
      </c>
      <c r="C13" s="48">
        <f>C5+100</f>
        <v>201</v>
      </c>
      <c r="D13" s="134" t="str">
        <f>D5</f>
        <v>Parking</v>
      </c>
      <c r="E13" s="50"/>
      <c r="F13" s="135"/>
      <c r="G13" s="52"/>
      <c r="H13" s="51"/>
      <c r="I13" s="53"/>
      <c r="J13" s="55"/>
      <c r="K13" s="54"/>
      <c r="L13" s="55"/>
      <c r="M13" s="48">
        <f>M5+1</f>
        <v>2</v>
      </c>
      <c r="N13" s="4" t="str">
        <f t="shared" ref="N13:O28" si="5">N5</f>
        <v>South</v>
      </c>
      <c r="O13" s="4" t="str">
        <f t="shared" si="5"/>
        <v>Podium Garden / National park hill</v>
      </c>
    </row>
    <row r="14" spans="2:16">
      <c r="B14" s="48" t="str">
        <f t="shared" ref="B14:B77" si="6">B6</f>
        <v>Tower 3</v>
      </c>
      <c r="C14" s="48">
        <f t="shared" ref="C14:C77" si="7">C6+100</f>
        <v>202</v>
      </c>
      <c r="D14" s="134" t="str">
        <f t="shared" ref="D14:E29" si="8">D6</f>
        <v>Parking</v>
      </c>
      <c r="E14" s="50"/>
      <c r="F14" s="135"/>
      <c r="G14" s="52"/>
      <c r="H14" s="51"/>
      <c r="I14" s="53"/>
      <c r="J14" s="55"/>
      <c r="K14" s="54"/>
      <c r="L14" s="55"/>
      <c r="M14" s="48">
        <f t="shared" ref="M14:M77" si="9">M6+1</f>
        <v>2</v>
      </c>
      <c r="N14" s="4" t="str">
        <f t="shared" si="5"/>
        <v>South</v>
      </c>
      <c r="O14" s="4" t="str">
        <f t="shared" si="5"/>
        <v>Podium Garden / National park hill</v>
      </c>
    </row>
    <row r="15" spans="2:16">
      <c r="B15" s="56" t="str">
        <f t="shared" si="6"/>
        <v>Tower 3</v>
      </c>
      <c r="C15" s="56">
        <f t="shared" si="7"/>
        <v>203</v>
      </c>
      <c r="D15" s="136" t="s">
        <v>45</v>
      </c>
      <c r="E15" s="33">
        <v>60.72</v>
      </c>
      <c r="F15" s="164">
        <f t="shared" ref="F15:F20" si="10">E15*10.764</f>
        <v>653.59007999999994</v>
      </c>
      <c r="G15" s="35">
        <v>1.53</v>
      </c>
      <c r="H15" s="37">
        <f t="shared" ref="H15:H20" si="11">G15*10.764</f>
        <v>16.468920000000001</v>
      </c>
      <c r="I15" s="35">
        <v>3.16</v>
      </c>
      <c r="J15" s="37">
        <f t="shared" si="3"/>
        <v>34.014240000000001</v>
      </c>
      <c r="K15" s="36">
        <f t="shared" ref="K15:K20" si="12">E15+G15+I15</f>
        <v>65.41</v>
      </c>
      <c r="L15" s="37">
        <f t="shared" si="4"/>
        <v>704.07323999999994</v>
      </c>
      <c r="M15" s="56">
        <f t="shared" si="9"/>
        <v>2</v>
      </c>
      <c r="N15" s="4" t="str">
        <f t="shared" si="5"/>
        <v>West</v>
      </c>
      <c r="O15" s="4" t="str">
        <f t="shared" si="5"/>
        <v>City / Creek</v>
      </c>
    </row>
    <row r="16" spans="2:16">
      <c r="B16" s="56" t="str">
        <f t="shared" si="6"/>
        <v>Tower 3</v>
      </c>
      <c r="C16" s="56">
        <f t="shared" si="7"/>
        <v>204</v>
      </c>
      <c r="D16" s="137" t="str">
        <f>D15</f>
        <v>2 BHK Premium</v>
      </c>
      <c r="E16" s="39">
        <f>E15</f>
        <v>60.72</v>
      </c>
      <c r="F16" s="164">
        <f t="shared" si="10"/>
        <v>653.59007999999994</v>
      </c>
      <c r="G16" s="38">
        <f>G15</f>
        <v>1.53</v>
      </c>
      <c r="H16" s="37">
        <f t="shared" si="11"/>
        <v>16.468920000000001</v>
      </c>
      <c r="I16" s="38">
        <f>I15</f>
        <v>3.16</v>
      </c>
      <c r="J16" s="37">
        <f t="shared" si="3"/>
        <v>34.014240000000001</v>
      </c>
      <c r="K16" s="36">
        <f t="shared" si="12"/>
        <v>65.41</v>
      </c>
      <c r="L16" s="37">
        <f t="shared" si="4"/>
        <v>704.07323999999994</v>
      </c>
      <c r="M16" s="56">
        <f t="shared" si="9"/>
        <v>2</v>
      </c>
      <c r="N16" s="4" t="str">
        <f t="shared" si="5"/>
        <v>West</v>
      </c>
      <c r="O16" s="4" t="str">
        <f t="shared" si="5"/>
        <v>City / Creek</v>
      </c>
    </row>
    <row r="17" spans="2:16">
      <c r="B17" s="56" t="str">
        <f t="shared" si="6"/>
        <v>Tower 3</v>
      </c>
      <c r="C17" s="56">
        <f t="shared" si="7"/>
        <v>205</v>
      </c>
      <c r="D17" s="138" t="str">
        <f t="shared" si="8"/>
        <v>2 BHK Smart</v>
      </c>
      <c r="E17" s="39">
        <f>E9</f>
        <v>56.47</v>
      </c>
      <c r="F17" s="164">
        <f t="shared" si="10"/>
        <v>607.84307999999999</v>
      </c>
      <c r="G17" s="38">
        <f>G9</f>
        <v>1.53</v>
      </c>
      <c r="H17" s="37">
        <f t="shared" si="11"/>
        <v>16.468920000000001</v>
      </c>
      <c r="I17" s="38">
        <f>I9</f>
        <v>2.82</v>
      </c>
      <c r="J17" s="37">
        <f t="shared" si="3"/>
        <v>30.354479999999995</v>
      </c>
      <c r="K17" s="36">
        <f t="shared" si="12"/>
        <v>60.82</v>
      </c>
      <c r="L17" s="37">
        <f t="shared" si="4"/>
        <v>654.66647999999998</v>
      </c>
      <c r="M17" s="56">
        <f t="shared" si="9"/>
        <v>2</v>
      </c>
      <c r="N17" s="4" t="str">
        <f t="shared" si="5"/>
        <v>North</v>
      </c>
      <c r="O17" s="4" t="str">
        <f t="shared" si="5"/>
        <v>City / Creek</v>
      </c>
    </row>
    <row r="18" spans="2:16">
      <c r="B18" s="56" t="str">
        <f t="shared" si="6"/>
        <v>Tower 3</v>
      </c>
      <c r="C18" s="56">
        <f t="shared" si="7"/>
        <v>206</v>
      </c>
      <c r="D18" s="138" t="str">
        <f t="shared" si="8"/>
        <v>2 BHK Smart</v>
      </c>
      <c r="E18" s="39">
        <f t="shared" si="8"/>
        <v>56.47</v>
      </c>
      <c r="F18" s="164">
        <f t="shared" si="10"/>
        <v>607.84307999999999</v>
      </c>
      <c r="G18" s="38">
        <f>G10</f>
        <v>1.53</v>
      </c>
      <c r="H18" s="37">
        <f t="shared" si="11"/>
        <v>16.468920000000001</v>
      </c>
      <c r="I18" s="38">
        <f>I10</f>
        <v>2.82</v>
      </c>
      <c r="J18" s="37">
        <f t="shared" si="3"/>
        <v>30.354479999999995</v>
      </c>
      <c r="K18" s="36">
        <f t="shared" si="12"/>
        <v>60.82</v>
      </c>
      <c r="L18" s="37">
        <f t="shared" si="4"/>
        <v>654.66647999999998</v>
      </c>
      <c r="M18" s="56">
        <f t="shared" si="9"/>
        <v>2</v>
      </c>
      <c r="N18" s="4" t="str">
        <f t="shared" si="5"/>
        <v>North</v>
      </c>
      <c r="O18" s="4" t="str">
        <f t="shared" si="5"/>
        <v>City / Creek</v>
      </c>
    </row>
    <row r="19" spans="2:16">
      <c r="B19" s="56" t="str">
        <f t="shared" si="6"/>
        <v>Tower 3</v>
      </c>
      <c r="C19" s="56">
        <f t="shared" si="7"/>
        <v>207</v>
      </c>
      <c r="D19" s="138" t="str">
        <f t="shared" si="8"/>
        <v>2 BHK Compact</v>
      </c>
      <c r="E19" s="39">
        <f t="shared" si="8"/>
        <v>49.4</v>
      </c>
      <c r="F19" s="164">
        <f t="shared" si="10"/>
        <v>531.74159999999995</v>
      </c>
      <c r="G19" s="38">
        <f>G11</f>
        <v>1.3</v>
      </c>
      <c r="H19" s="37">
        <f t="shared" si="11"/>
        <v>13.9932</v>
      </c>
      <c r="I19" s="95"/>
      <c r="J19" s="37">
        <f t="shared" si="3"/>
        <v>0</v>
      </c>
      <c r="K19" s="36">
        <f t="shared" si="12"/>
        <v>50.699999999999996</v>
      </c>
      <c r="L19" s="37">
        <f t="shared" si="4"/>
        <v>545.73479999999995</v>
      </c>
      <c r="M19" s="56">
        <f t="shared" si="9"/>
        <v>2</v>
      </c>
      <c r="N19" s="4" t="str">
        <f t="shared" si="5"/>
        <v>East</v>
      </c>
      <c r="O19" s="4" t="str">
        <f t="shared" si="5"/>
        <v xml:space="preserve">National park hill </v>
      </c>
    </row>
    <row r="20" spans="2:16">
      <c r="B20" s="56" t="str">
        <f t="shared" si="6"/>
        <v>Tower 3</v>
      </c>
      <c r="C20" s="56">
        <f t="shared" si="7"/>
        <v>208</v>
      </c>
      <c r="D20" s="138" t="str">
        <f t="shared" si="8"/>
        <v>2 BHK Compact</v>
      </c>
      <c r="E20" s="39">
        <f t="shared" si="8"/>
        <v>49.4</v>
      </c>
      <c r="F20" s="164">
        <f t="shared" si="10"/>
        <v>531.74159999999995</v>
      </c>
      <c r="G20" s="38">
        <f>G12</f>
        <v>1.3</v>
      </c>
      <c r="H20" s="37">
        <f t="shared" si="11"/>
        <v>13.9932</v>
      </c>
      <c r="I20" s="95"/>
      <c r="J20" s="37">
        <f t="shared" si="3"/>
        <v>0</v>
      </c>
      <c r="K20" s="36">
        <f t="shared" si="12"/>
        <v>50.699999999999996</v>
      </c>
      <c r="L20" s="37">
        <f t="shared" si="4"/>
        <v>545.73479999999995</v>
      </c>
      <c r="M20" s="56">
        <f t="shared" si="9"/>
        <v>2</v>
      </c>
      <c r="N20" s="4" t="str">
        <f t="shared" si="5"/>
        <v>East</v>
      </c>
      <c r="O20" s="4" t="str">
        <f t="shared" si="5"/>
        <v xml:space="preserve">National park hill </v>
      </c>
    </row>
    <row r="21" spans="2:16">
      <c r="B21" s="48" t="str">
        <f t="shared" si="6"/>
        <v>Tower 3</v>
      </c>
      <c r="C21" s="48">
        <f t="shared" si="7"/>
        <v>301</v>
      </c>
      <c r="D21" s="134" t="str">
        <f t="shared" si="8"/>
        <v>Parking</v>
      </c>
      <c r="E21" s="50"/>
      <c r="F21" s="139"/>
      <c r="G21" s="50"/>
      <c r="H21" s="51"/>
      <c r="I21" s="53"/>
      <c r="J21" s="55"/>
      <c r="K21" s="54"/>
      <c r="L21" s="55"/>
      <c r="M21" s="48">
        <f t="shared" si="9"/>
        <v>3</v>
      </c>
      <c r="N21" s="4" t="str">
        <f t="shared" si="5"/>
        <v>South</v>
      </c>
      <c r="O21" s="4" t="str">
        <f t="shared" si="5"/>
        <v>Podium Garden / National park hill</v>
      </c>
    </row>
    <row r="22" spans="2:16">
      <c r="B22" s="48" t="str">
        <f t="shared" si="6"/>
        <v>Tower 3</v>
      </c>
      <c r="C22" s="48">
        <f t="shared" si="7"/>
        <v>302</v>
      </c>
      <c r="D22" s="134" t="str">
        <f t="shared" si="8"/>
        <v>Parking</v>
      </c>
      <c r="E22" s="50"/>
      <c r="F22" s="139"/>
      <c r="G22" s="50"/>
      <c r="H22" s="51"/>
      <c r="I22" s="53"/>
      <c r="J22" s="55"/>
      <c r="K22" s="54"/>
      <c r="L22" s="55"/>
      <c r="M22" s="48">
        <f t="shared" si="9"/>
        <v>3</v>
      </c>
      <c r="N22" s="4" t="str">
        <f t="shared" si="5"/>
        <v>South</v>
      </c>
      <c r="O22" s="4" t="str">
        <f t="shared" si="5"/>
        <v>Podium Garden / National park hill</v>
      </c>
    </row>
    <row r="23" spans="2:16">
      <c r="B23" s="56" t="str">
        <f t="shared" si="6"/>
        <v>Tower 3</v>
      </c>
      <c r="C23" s="56">
        <f t="shared" si="7"/>
        <v>303</v>
      </c>
      <c r="D23" s="138" t="str">
        <f t="shared" si="8"/>
        <v>2 BHK Premium</v>
      </c>
      <c r="E23" s="39">
        <f t="shared" si="8"/>
        <v>60.72</v>
      </c>
      <c r="F23" s="131">
        <f t="shared" ref="F23:F86" si="13">E23*10.764</f>
        <v>653.59007999999994</v>
      </c>
      <c r="G23" s="39">
        <f t="shared" ref="G23:I28" si="14">G15</f>
        <v>1.53</v>
      </c>
      <c r="H23" s="34">
        <f t="shared" ref="H23:H86" si="15">G23*10.764</f>
        <v>16.468920000000001</v>
      </c>
      <c r="I23" s="39">
        <f t="shared" si="14"/>
        <v>3.16</v>
      </c>
      <c r="J23" s="37">
        <f t="shared" si="3"/>
        <v>34.014240000000001</v>
      </c>
      <c r="K23" s="36">
        <f t="shared" ref="K23:K86" si="16">E23+G23+I23</f>
        <v>65.41</v>
      </c>
      <c r="L23" s="37">
        <f t="shared" si="4"/>
        <v>704.07323999999994</v>
      </c>
      <c r="M23" s="56">
        <f t="shared" si="9"/>
        <v>3</v>
      </c>
      <c r="N23" s="4" t="str">
        <f t="shared" si="5"/>
        <v>West</v>
      </c>
      <c r="O23" s="4" t="str">
        <f t="shared" si="5"/>
        <v>City / Creek</v>
      </c>
    </row>
    <row r="24" spans="2:16">
      <c r="B24" s="56" t="str">
        <f t="shared" si="6"/>
        <v>Tower 3</v>
      </c>
      <c r="C24" s="56">
        <f t="shared" si="7"/>
        <v>304</v>
      </c>
      <c r="D24" s="138" t="str">
        <f t="shared" si="8"/>
        <v>2 BHK Premium</v>
      </c>
      <c r="E24" s="39">
        <f t="shared" si="8"/>
        <v>60.72</v>
      </c>
      <c r="F24" s="131">
        <f t="shared" si="13"/>
        <v>653.59007999999994</v>
      </c>
      <c r="G24" s="39">
        <f t="shared" si="14"/>
        <v>1.53</v>
      </c>
      <c r="H24" s="34">
        <f t="shared" si="15"/>
        <v>16.468920000000001</v>
      </c>
      <c r="I24" s="39">
        <f t="shared" si="14"/>
        <v>3.16</v>
      </c>
      <c r="J24" s="37">
        <f t="shared" si="3"/>
        <v>34.014240000000001</v>
      </c>
      <c r="K24" s="36">
        <f t="shared" si="16"/>
        <v>65.41</v>
      </c>
      <c r="L24" s="37">
        <f t="shared" si="4"/>
        <v>704.07323999999994</v>
      </c>
      <c r="M24" s="56">
        <f t="shared" si="9"/>
        <v>3</v>
      </c>
      <c r="N24" s="4" t="str">
        <f t="shared" si="5"/>
        <v>West</v>
      </c>
      <c r="O24" s="4" t="str">
        <f t="shared" si="5"/>
        <v>City / Creek</v>
      </c>
    </row>
    <row r="25" spans="2:16">
      <c r="B25" s="56" t="str">
        <f t="shared" si="6"/>
        <v>Tower 3</v>
      </c>
      <c r="C25" s="56">
        <f t="shared" si="7"/>
        <v>305</v>
      </c>
      <c r="D25" s="138" t="str">
        <f t="shared" si="8"/>
        <v>2 BHK Smart</v>
      </c>
      <c r="E25" s="39">
        <f t="shared" si="8"/>
        <v>56.47</v>
      </c>
      <c r="F25" s="131">
        <f t="shared" si="13"/>
        <v>607.84307999999999</v>
      </c>
      <c r="G25" s="39">
        <f t="shared" si="14"/>
        <v>1.53</v>
      </c>
      <c r="H25" s="34">
        <f t="shared" si="15"/>
        <v>16.468920000000001</v>
      </c>
      <c r="I25" s="39">
        <f t="shared" si="14"/>
        <v>2.82</v>
      </c>
      <c r="J25" s="37">
        <f t="shared" si="3"/>
        <v>30.354479999999995</v>
      </c>
      <c r="K25" s="36">
        <f t="shared" si="16"/>
        <v>60.82</v>
      </c>
      <c r="L25" s="37">
        <f t="shared" si="4"/>
        <v>654.66647999999998</v>
      </c>
      <c r="M25" s="56">
        <f t="shared" si="9"/>
        <v>3</v>
      </c>
      <c r="N25" s="4" t="str">
        <f t="shared" si="5"/>
        <v>North</v>
      </c>
      <c r="O25" s="4" t="str">
        <f t="shared" si="5"/>
        <v>City / Creek</v>
      </c>
    </row>
    <row r="26" spans="2:16">
      <c r="B26" s="56" t="str">
        <f t="shared" si="6"/>
        <v>Tower 3</v>
      </c>
      <c r="C26" s="56">
        <f t="shared" si="7"/>
        <v>306</v>
      </c>
      <c r="D26" s="138" t="str">
        <f t="shared" si="8"/>
        <v>2 BHK Smart</v>
      </c>
      <c r="E26" s="39">
        <f t="shared" si="8"/>
        <v>56.47</v>
      </c>
      <c r="F26" s="131">
        <f t="shared" si="13"/>
        <v>607.84307999999999</v>
      </c>
      <c r="G26" s="39">
        <f t="shared" si="14"/>
        <v>1.53</v>
      </c>
      <c r="H26" s="34">
        <f t="shared" si="15"/>
        <v>16.468920000000001</v>
      </c>
      <c r="I26" s="39">
        <f t="shared" si="14"/>
        <v>2.82</v>
      </c>
      <c r="J26" s="37">
        <f t="shared" si="3"/>
        <v>30.354479999999995</v>
      </c>
      <c r="K26" s="36">
        <f t="shared" si="16"/>
        <v>60.82</v>
      </c>
      <c r="L26" s="37">
        <f t="shared" si="4"/>
        <v>654.66647999999998</v>
      </c>
      <c r="M26" s="56">
        <f t="shared" si="9"/>
        <v>3</v>
      </c>
      <c r="N26" s="4" t="str">
        <f t="shared" si="5"/>
        <v>North</v>
      </c>
      <c r="O26" s="4" t="str">
        <f t="shared" si="5"/>
        <v>City / Creek</v>
      </c>
    </row>
    <row r="27" spans="2:16">
      <c r="B27" s="56" t="str">
        <f t="shared" si="6"/>
        <v>Tower 3</v>
      </c>
      <c r="C27" s="56">
        <f t="shared" si="7"/>
        <v>307</v>
      </c>
      <c r="D27" s="138" t="str">
        <f t="shared" si="8"/>
        <v>2 BHK Compact</v>
      </c>
      <c r="E27" s="39">
        <f t="shared" si="8"/>
        <v>49.4</v>
      </c>
      <c r="F27" s="131">
        <f t="shared" si="13"/>
        <v>531.74159999999995</v>
      </c>
      <c r="G27" s="39">
        <f t="shared" si="14"/>
        <v>1.3</v>
      </c>
      <c r="H27" s="34">
        <f t="shared" si="15"/>
        <v>13.9932</v>
      </c>
      <c r="I27" s="95"/>
      <c r="J27" s="37">
        <f t="shared" si="3"/>
        <v>0</v>
      </c>
      <c r="K27" s="36">
        <f t="shared" si="16"/>
        <v>50.699999999999996</v>
      </c>
      <c r="L27" s="37">
        <f t="shared" si="4"/>
        <v>545.73479999999995</v>
      </c>
      <c r="M27" s="56">
        <f t="shared" si="9"/>
        <v>3</v>
      </c>
      <c r="N27" s="4" t="str">
        <f t="shared" si="5"/>
        <v>East</v>
      </c>
      <c r="O27" s="4" t="str">
        <f t="shared" si="5"/>
        <v xml:space="preserve">National park hill </v>
      </c>
    </row>
    <row r="28" spans="2:16" ht="15.75" thickBot="1">
      <c r="B28" s="56" t="str">
        <f t="shared" si="6"/>
        <v>Tower 3</v>
      </c>
      <c r="C28" s="56">
        <f t="shared" si="7"/>
        <v>308</v>
      </c>
      <c r="D28" s="138" t="str">
        <f t="shared" si="8"/>
        <v>2 BHK Compact</v>
      </c>
      <c r="E28" s="39">
        <f t="shared" si="8"/>
        <v>49.4</v>
      </c>
      <c r="F28" s="131">
        <f t="shared" si="13"/>
        <v>531.74159999999995</v>
      </c>
      <c r="G28" s="39">
        <f t="shared" si="14"/>
        <v>1.3</v>
      </c>
      <c r="H28" s="34">
        <f t="shared" si="15"/>
        <v>13.9932</v>
      </c>
      <c r="I28" s="95"/>
      <c r="J28" s="37">
        <f t="shared" si="3"/>
        <v>0</v>
      </c>
      <c r="K28" s="36">
        <f t="shared" si="16"/>
        <v>50.699999999999996</v>
      </c>
      <c r="L28" s="37">
        <f t="shared" si="4"/>
        <v>545.73479999999995</v>
      </c>
      <c r="M28" s="56">
        <f t="shared" si="9"/>
        <v>3</v>
      </c>
      <c r="N28" s="4" t="str">
        <f t="shared" si="5"/>
        <v>East</v>
      </c>
      <c r="O28" s="4" t="str">
        <f t="shared" si="5"/>
        <v xml:space="preserve">National park hill </v>
      </c>
    </row>
    <row r="29" spans="2:16">
      <c r="B29" s="59" t="str">
        <f t="shared" si="6"/>
        <v>Tower 3</v>
      </c>
      <c r="C29" s="60">
        <f t="shared" si="7"/>
        <v>401</v>
      </c>
      <c r="D29" s="140" t="str">
        <f t="shared" si="8"/>
        <v>Parking</v>
      </c>
      <c r="E29" s="62"/>
      <c r="F29" s="141"/>
      <c r="G29" s="62"/>
      <c r="H29" s="63"/>
      <c r="I29" s="64"/>
      <c r="J29" s="66"/>
      <c r="K29" s="65"/>
      <c r="L29" s="66"/>
      <c r="M29" s="60">
        <f t="shared" si="9"/>
        <v>4</v>
      </c>
      <c r="N29" s="67" t="str">
        <f t="shared" ref="N29:O44" si="17">N21</f>
        <v>South</v>
      </c>
      <c r="O29" s="67" t="str">
        <f t="shared" si="17"/>
        <v>Podium Garden / National park hill</v>
      </c>
      <c r="P29" s="68"/>
    </row>
    <row r="30" spans="2:16">
      <c r="B30" s="69" t="str">
        <f t="shared" si="6"/>
        <v>Tower 3</v>
      </c>
      <c r="C30" s="48">
        <f t="shared" si="7"/>
        <v>402</v>
      </c>
      <c r="D30" s="134" t="str">
        <f t="shared" ref="D30:E45" si="18">D22</f>
        <v>Parking</v>
      </c>
      <c r="E30" s="50"/>
      <c r="F30" s="139"/>
      <c r="G30" s="50"/>
      <c r="H30" s="51"/>
      <c r="I30" s="53"/>
      <c r="J30" s="55"/>
      <c r="K30" s="54"/>
      <c r="L30" s="55"/>
      <c r="M30" s="48">
        <f t="shared" si="9"/>
        <v>4</v>
      </c>
      <c r="N30" s="4" t="str">
        <f t="shared" si="17"/>
        <v>South</v>
      </c>
      <c r="O30" s="4" t="str">
        <f t="shared" si="17"/>
        <v>Podium Garden / National park hill</v>
      </c>
      <c r="P30" s="70"/>
    </row>
    <row r="31" spans="2:16">
      <c r="B31" s="71" t="str">
        <f t="shared" si="6"/>
        <v>Tower 3</v>
      </c>
      <c r="C31" s="56">
        <f t="shared" si="7"/>
        <v>403</v>
      </c>
      <c r="D31" s="138" t="str">
        <f t="shared" si="18"/>
        <v>2 BHK Premium</v>
      </c>
      <c r="E31" s="39">
        <f t="shared" si="18"/>
        <v>60.72</v>
      </c>
      <c r="F31" s="131">
        <f t="shared" si="13"/>
        <v>653.59007999999994</v>
      </c>
      <c r="G31" s="39">
        <f t="shared" ref="G31:I36" si="19">G23</f>
        <v>1.53</v>
      </c>
      <c r="H31" s="34">
        <f t="shared" si="15"/>
        <v>16.468920000000001</v>
      </c>
      <c r="I31" s="39">
        <f t="shared" si="19"/>
        <v>3.16</v>
      </c>
      <c r="J31" s="37">
        <f t="shared" si="3"/>
        <v>34.014240000000001</v>
      </c>
      <c r="K31" s="36">
        <f t="shared" si="16"/>
        <v>65.41</v>
      </c>
      <c r="L31" s="37">
        <f t="shared" si="4"/>
        <v>704.07323999999994</v>
      </c>
      <c r="M31" s="56">
        <f t="shared" si="9"/>
        <v>4</v>
      </c>
      <c r="N31" s="4" t="str">
        <f t="shared" si="17"/>
        <v>West</v>
      </c>
      <c r="O31" s="4" t="str">
        <f t="shared" si="17"/>
        <v>City / Creek</v>
      </c>
      <c r="P31" s="70"/>
    </row>
    <row r="32" spans="2:16">
      <c r="B32" s="71" t="str">
        <f t="shared" si="6"/>
        <v>Tower 3</v>
      </c>
      <c r="C32" s="56">
        <f t="shared" si="7"/>
        <v>404</v>
      </c>
      <c r="D32" s="138" t="str">
        <f t="shared" si="18"/>
        <v>2 BHK Premium</v>
      </c>
      <c r="E32" s="39">
        <f t="shared" si="18"/>
        <v>60.72</v>
      </c>
      <c r="F32" s="131">
        <f t="shared" si="13"/>
        <v>653.59007999999994</v>
      </c>
      <c r="G32" s="39">
        <f t="shared" si="19"/>
        <v>1.53</v>
      </c>
      <c r="H32" s="34">
        <f t="shared" si="15"/>
        <v>16.468920000000001</v>
      </c>
      <c r="I32" s="39">
        <f t="shared" si="19"/>
        <v>3.16</v>
      </c>
      <c r="J32" s="37">
        <f t="shared" si="3"/>
        <v>34.014240000000001</v>
      </c>
      <c r="K32" s="36">
        <f t="shared" si="16"/>
        <v>65.41</v>
      </c>
      <c r="L32" s="37">
        <f t="shared" si="4"/>
        <v>704.07323999999994</v>
      </c>
      <c r="M32" s="56">
        <f t="shared" si="9"/>
        <v>4</v>
      </c>
      <c r="N32" s="4" t="str">
        <f t="shared" si="17"/>
        <v>West</v>
      </c>
      <c r="O32" s="4" t="str">
        <f t="shared" si="17"/>
        <v>City / Creek</v>
      </c>
      <c r="P32" s="70"/>
    </row>
    <row r="33" spans="2:16">
      <c r="B33" s="71" t="str">
        <f t="shared" si="6"/>
        <v>Tower 3</v>
      </c>
      <c r="C33" s="56">
        <f t="shared" si="7"/>
        <v>405</v>
      </c>
      <c r="D33" s="138" t="str">
        <f t="shared" si="18"/>
        <v>2 BHK Smart</v>
      </c>
      <c r="E33" s="39">
        <f t="shared" si="18"/>
        <v>56.47</v>
      </c>
      <c r="F33" s="131">
        <f t="shared" si="13"/>
        <v>607.84307999999999</v>
      </c>
      <c r="G33" s="39">
        <f t="shared" si="19"/>
        <v>1.53</v>
      </c>
      <c r="H33" s="34">
        <f t="shared" si="15"/>
        <v>16.468920000000001</v>
      </c>
      <c r="I33" s="39">
        <f t="shared" si="19"/>
        <v>2.82</v>
      </c>
      <c r="J33" s="37">
        <f t="shared" si="3"/>
        <v>30.354479999999995</v>
      </c>
      <c r="K33" s="36">
        <f t="shared" si="16"/>
        <v>60.82</v>
      </c>
      <c r="L33" s="37">
        <f t="shared" si="4"/>
        <v>654.66647999999998</v>
      </c>
      <c r="M33" s="56">
        <f t="shared" si="9"/>
        <v>4</v>
      </c>
      <c r="N33" s="4" t="str">
        <f t="shared" si="17"/>
        <v>North</v>
      </c>
      <c r="O33" s="4" t="str">
        <f t="shared" si="17"/>
        <v>City / Creek</v>
      </c>
      <c r="P33" s="70"/>
    </row>
    <row r="34" spans="2:16">
      <c r="B34" s="71" t="str">
        <f t="shared" si="6"/>
        <v>Tower 3</v>
      </c>
      <c r="C34" s="56">
        <f t="shared" si="7"/>
        <v>406</v>
      </c>
      <c r="D34" s="138" t="str">
        <f t="shared" si="18"/>
        <v>2 BHK Smart</v>
      </c>
      <c r="E34" s="39">
        <f t="shared" si="18"/>
        <v>56.47</v>
      </c>
      <c r="F34" s="131">
        <f t="shared" si="13"/>
        <v>607.84307999999999</v>
      </c>
      <c r="G34" s="39">
        <f t="shared" si="19"/>
        <v>1.53</v>
      </c>
      <c r="H34" s="34">
        <f t="shared" si="15"/>
        <v>16.468920000000001</v>
      </c>
      <c r="I34" s="39">
        <f t="shared" si="19"/>
        <v>2.82</v>
      </c>
      <c r="J34" s="37">
        <f t="shared" si="3"/>
        <v>30.354479999999995</v>
      </c>
      <c r="K34" s="36">
        <f t="shared" si="16"/>
        <v>60.82</v>
      </c>
      <c r="L34" s="37">
        <f t="shared" si="4"/>
        <v>654.66647999999998</v>
      </c>
      <c r="M34" s="56">
        <f t="shared" si="9"/>
        <v>4</v>
      </c>
      <c r="N34" s="4" t="str">
        <f t="shared" si="17"/>
        <v>North</v>
      </c>
      <c r="O34" s="4" t="str">
        <f t="shared" si="17"/>
        <v>City / Creek</v>
      </c>
      <c r="P34" s="70"/>
    </row>
    <row r="35" spans="2:16">
      <c r="B35" s="71" t="str">
        <f t="shared" si="6"/>
        <v>Tower 3</v>
      </c>
      <c r="C35" s="56">
        <f t="shared" si="7"/>
        <v>407</v>
      </c>
      <c r="D35" s="138" t="str">
        <f t="shared" si="18"/>
        <v>2 BHK Compact</v>
      </c>
      <c r="E35" s="39">
        <f t="shared" si="18"/>
        <v>49.4</v>
      </c>
      <c r="F35" s="131">
        <f t="shared" si="13"/>
        <v>531.74159999999995</v>
      </c>
      <c r="G35" s="39">
        <f t="shared" si="19"/>
        <v>1.3</v>
      </c>
      <c r="H35" s="34">
        <f t="shared" si="15"/>
        <v>13.9932</v>
      </c>
      <c r="I35" s="95"/>
      <c r="J35" s="37">
        <f t="shared" si="3"/>
        <v>0</v>
      </c>
      <c r="K35" s="36">
        <f t="shared" si="16"/>
        <v>50.699999999999996</v>
      </c>
      <c r="L35" s="37">
        <f t="shared" si="4"/>
        <v>545.73479999999995</v>
      </c>
      <c r="M35" s="56">
        <f t="shared" si="9"/>
        <v>4</v>
      </c>
      <c r="N35" s="4" t="str">
        <f t="shared" si="17"/>
        <v>East</v>
      </c>
      <c r="O35" s="4" t="str">
        <f t="shared" si="17"/>
        <v xml:space="preserve">National park hill </v>
      </c>
      <c r="P35" s="70"/>
    </row>
    <row r="36" spans="2:16" ht="15.75" thickBot="1">
      <c r="B36" s="104" t="str">
        <f t="shared" si="6"/>
        <v>Tower 3</v>
      </c>
      <c r="C36" s="105">
        <f t="shared" si="7"/>
        <v>408</v>
      </c>
      <c r="D36" s="142" t="str">
        <f t="shared" si="18"/>
        <v>2 BHK Compact</v>
      </c>
      <c r="E36" s="113">
        <f t="shared" si="18"/>
        <v>49.4</v>
      </c>
      <c r="F36" s="143">
        <f t="shared" si="13"/>
        <v>531.74159999999995</v>
      </c>
      <c r="G36" s="113">
        <f t="shared" si="19"/>
        <v>1.3</v>
      </c>
      <c r="H36" s="108">
        <f t="shared" si="15"/>
        <v>13.9932</v>
      </c>
      <c r="I36" s="144"/>
      <c r="J36" s="110">
        <f t="shared" si="3"/>
        <v>0</v>
      </c>
      <c r="K36" s="109">
        <f t="shared" si="16"/>
        <v>50.699999999999996</v>
      </c>
      <c r="L36" s="110">
        <f t="shared" si="4"/>
        <v>545.73479999999995</v>
      </c>
      <c r="M36" s="105">
        <f t="shared" si="9"/>
        <v>4</v>
      </c>
      <c r="N36" s="75" t="str">
        <f t="shared" si="17"/>
        <v>East</v>
      </c>
      <c r="O36" s="75" t="str">
        <f t="shared" si="17"/>
        <v xml:space="preserve">National park hill </v>
      </c>
      <c r="P36" s="76"/>
    </row>
    <row r="37" spans="2:16">
      <c r="B37" s="48" t="str">
        <f t="shared" si="6"/>
        <v>Tower 3</v>
      </c>
      <c r="C37" s="48">
        <f t="shared" si="7"/>
        <v>501</v>
      </c>
      <c r="D37" s="134" t="str">
        <f t="shared" si="18"/>
        <v>Parking</v>
      </c>
      <c r="E37" s="50"/>
      <c r="F37" s="139"/>
      <c r="G37" s="50"/>
      <c r="H37" s="51"/>
      <c r="I37" s="53"/>
      <c r="J37" s="55"/>
      <c r="K37" s="54"/>
      <c r="L37" s="55"/>
      <c r="M37" s="48">
        <f t="shared" si="9"/>
        <v>5</v>
      </c>
      <c r="N37" s="4" t="str">
        <f t="shared" si="17"/>
        <v>South</v>
      </c>
      <c r="O37" s="4" t="str">
        <f t="shared" si="17"/>
        <v>Podium Garden / National park hill</v>
      </c>
    </row>
    <row r="38" spans="2:16">
      <c r="B38" s="48" t="str">
        <f t="shared" si="6"/>
        <v>Tower 3</v>
      </c>
      <c r="C38" s="48">
        <f t="shared" si="7"/>
        <v>502</v>
      </c>
      <c r="D38" s="134" t="str">
        <f t="shared" si="18"/>
        <v>Parking</v>
      </c>
      <c r="E38" s="50"/>
      <c r="F38" s="139"/>
      <c r="G38" s="50"/>
      <c r="H38" s="51"/>
      <c r="I38" s="53"/>
      <c r="J38" s="55"/>
      <c r="K38" s="54"/>
      <c r="L38" s="55"/>
      <c r="M38" s="48">
        <f t="shared" si="9"/>
        <v>5</v>
      </c>
      <c r="N38" s="4" t="str">
        <f t="shared" si="17"/>
        <v>South</v>
      </c>
      <c r="O38" s="4" t="str">
        <f t="shared" si="17"/>
        <v>Podium Garden / National park hill</v>
      </c>
    </row>
    <row r="39" spans="2:16">
      <c r="B39" s="56" t="str">
        <f t="shared" si="6"/>
        <v>Tower 3</v>
      </c>
      <c r="C39" s="56">
        <f t="shared" si="7"/>
        <v>503</v>
      </c>
      <c r="D39" s="138" t="str">
        <f t="shared" si="18"/>
        <v>2 BHK Premium</v>
      </c>
      <c r="E39" s="39">
        <f t="shared" si="18"/>
        <v>60.72</v>
      </c>
      <c r="F39" s="131">
        <f t="shared" si="13"/>
        <v>653.59007999999994</v>
      </c>
      <c r="G39" s="39">
        <f t="shared" ref="G39:I44" si="20">G31</f>
        <v>1.53</v>
      </c>
      <c r="H39" s="34">
        <f t="shared" si="15"/>
        <v>16.468920000000001</v>
      </c>
      <c r="I39" s="39">
        <f t="shared" si="20"/>
        <v>3.16</v>
      </c>
      <c r="J39" s="37">
        <f t="shared" si="3"/>
        <v>34.014240000000001</v>
      </c>
      <c r="K39" s="36">
        <f t="shared" si="16"/>
        <v>65.41</v>
      </c>
      <c r="L39" s="37">
        <f t="shared" si="4"/>
        <v>704.07323999999994</v>
      </c>
      <c r="M39" s="56">
        <f t="shared" si="9"/>
        <v>5</v>
      </c>
      <c r="N39" s="4" t="str">
        <f t="shared" si="17"/>
        <v>West</v>
      </c>
      <c r="O39" s="4" t="str">
        <f t="shared" si="17"/>
        <v>City / Creek</v>
      </c>
    </row>
    <row r="40" spans="2:16">
      <c r="B40" s="56" t="str">
        <f t="shared" si="6"/>
        <v>Tower 3</v>
      </c>
      <c r="C40" s="56">
        <f t="shared" si="7"/>
        <v>504</v>
      </c>
      <c r="D40" s="138" t="str">
        <f t="shared" si="18"/>
        <v>2 BHK Premium</v>
      </c>
      <c r="E40" s="39">
        <f t="shared" si="18"/>
        <v>60.72</v>
      </c>
      <c r="F40" s="131">
        <f t="shared" si="13"/>
        <v>653.59007999999994</v>
      </c>
      <c r="G40" s="39">
        <f t="shared" si="20"/>
        <v>1.53</v>
      </c>
      <c r="H40" s="34">
        <f t="shared" si="15"/>
        <v>16.468920000000001</v>
      </c>
      <c r="I40" s="39">
        <f t="shared" si="20"/>
        <v>3.16</v>
      </c>
      <c r="J40" s="37">
        <f t="shared" si="3"/>
        <v>34.014240000000001</v>
      </c>
      <c r="K40" s="36">
        <f t="shared" si="16"/>
        <v>65.41</v>
      </c>
      <c r="L40" s="37">
        <f t="shared" si="4"/>
        <v>704.07323999999994</v>
      </c>
      <c r="M40" s="56">
        <f t="shared" si="9"/>
        <v>5</v>
      </c>
      <c r="N40" s="4" t="str">
        <f t="shared" si="17"/>
        <v>West</v>
      </c>
      <c r="O40" s="4" t="str">
        <f t="shared" si="17"/>
        <v>City / Creek</v>
      </c>
    </row>
    <row r="41" spans="2:16">
      <c r="B41" s="56" t="str">
        <f t="shared" si="6"/>
        <v>Tower 3</v>
      </c>
      <c r="C41" s="56">
        <f t="shared" si="7"/>
        <v>505</v>
      </c>
      <c r="D41" s="138" t="str">
        <f t="shared" si="18"/>
        <v>2 BHK Smart</v>
      </c>
      <c r="E41" s="39">
        <f t="shared" si="18"/>
        <v>56.47</v>
      </c>
      <c r="F41" s="131">
        <f t="shared" si="13"/>
        <v>607.84307999999999</v>
      </c>
      <c r="G41" s="39">
        <f t="shared" si="20"/>
        <v>1.53</v>
      </c>
      <c r="H41" s="34">
        <f t="shared" si="15"/>
        <v>16.468920000000001</v>
      </c>
      <c r="I41" s="39">
        <f t="shared" si="20"/>
        <v>2.82</v>
      </c>
      <c r="J41" s="37">
        <f t="shared" si="3"/>
        <v>30.354479999999995</v>
      </c>
      <c r="K41" s="36">
        <f t="shared" si="16"/>
        <v>60.82</v>
      </c>
      <c r="L41" s="37">
        <f t="shared" si="4"/>
        <v>654.66647999999998</v>
      </c>
      <c r="M41" s="56">
        <f t="shared" si="9"/>
        <v>5</v>
      </c>
      <c r="N41" s="4" t="str">
        <f t="shared" si="17"/>
        <v>North</v>
      </c>
      <c r="O41" s="4" t="str">
        <f t="shared" si="17"/>
        <v>City / Creek</v>
      </c>
    </row>
    <row r="42" spans="2:16">
      <c r="B42" s="56" t="str">
        <f t="shared" si="6"/>
        <v>Tower 3</v>
      </c>
      <c r="C42" s="56">
        <f t="shared" si="7"/>
        <v>506</v>
      </c>
      <c r="D42" s="138" t="str">
        <f t="shared" si="18"/>
        <v>2 BHK Smart</v>
      </c>
      <c r="E42" s="39">
        <f t="shared" si="18"/>
        <v>56.47</v>
      </c>
      <c r="F42" s="131">
        <f t="shared" si="13"/>
        <v>607.84307999999999</v>
      </c>
      <c r="G42" s="39">
        <f t="shared" si="20"/>
        <v>1.53</v>
      </c>
      <c r="H42" s="34">
        <f t="shared" si="15"/>
        <v>16.468920000000001</v>
      </c>
      <c r="I42" s="39">
        <f t="shared" si="20"/>
        <v>2.82</v>
      </c>
      <c r="J42" s="37">
        <f t="shared" si="3"/>
        <v>30.354479999999995</v>
      </c>
      <c r="K42" s="36">
        <f t="shared" si="16"/>
        <v>60.82</v>
      </c>
      <c r="L42" s="37">
        <f t="shared" si="4"/>
        <v>654.66647999999998</v>
      </c>
      <c r="M42" s="56">
        <f t="shared" si="9"/>
        <v>5</v>
      </c>
      <c r="N42" s="4" t="str">
        <f t="shared" si="17"/>
        <v>North</v>
      </c>
      <c r="O42" s="4" t="str">
        <f t="shared" si="17"/>
        <v>City / Creek</v>
      </c>
    </row>
    <row r="43" spans="2:16">
      <c r="B43" s="56" t="str">
        <f t="shared" si="6"/>
        <v>Tower 3</v>
      </c>
      <c r="C43" s="56">
        <f t="shared" si="7"/>
        <v>507</v>
      </c>
      <c r="D43" s="138" t="str">
        <f t="shared" si="18"/>
        <v>2 BHK Compact</v>
      </c>
      <c r="E43" s="39">
        <f t="shared" si="18"/>
        <v>49.4</v>
      </c>
      <c r="F43" s="131">
        <f t="shared" si="13"/>
        <v>531.74159999999995</v>
      </c>
      <c r="G43" s="39">
        <f t="shared" si="20"/>
        <v>1.3</v>
      </c>
      <c r="H43" s="34">
        <f t="shared" si="15"/>
        <v>13.9932</v>
      </c>
      <c r="I43" s="95"/>
      <c r="J43" s="37">
        <f t="shared" si="3"/>
        <v>0</v>
      </c>
      <c r="K43" s="36">
        <f t="shared" si="16"/>
        <v>50.699999999999996</v>
      </c>
      <c r="L43" s="37">
        <f t="shared" si="4"/>
        <v>545.73479999999995</v>
      </c>
      <c r="M43" s="56">
        <f t="shared" si="9"/>
        <v>5</v>
      </c>
      <c r="N43" s="4" t="str">
        <f t="shared" si="17"/>
        <v>East</v>
      </c>
      <c r="O43" s="4" t="str">
        <f t="shared" si="17"/>
        <v xml:space="preserve">National park hill </v>
      </c>
    </row>
    <row r="44" spans="2:16" ht="15.75" thickBot="1">
      <c r="B44" s="56" t="str">
        <f t="shared" si="6"/>
        <v>Tower 3</v>
      </c>
      <c r="C44" s="56">
        <f t="shared" si="7"/>
        <v>508</v>
      </c>
      <c r="D44" s="138" t="str">
        <f t="shared" si="18"/>
        <v>2 BHK Compact</v>
      </c>
      <c r="E44" s="39">
        <f t="shared" si="18"/>
        <v>49.4</v>
      </c>
      <c r="F44" s="131">
        <f t="shared" si="13"/>
        <v>531.74159999999995</v>
      </c>
      <c r="G44" s="39">
        <f t="shared" si="20"/>
        <v>1.3</v>
      </c>
      <c r="H44" s="34">
        <f t="shared" si="15"/>
        <v>13.9932</v>
      </c>
      <c r="I44" s="95"/>
      <c r="J44" s="37">
        <f t="shared" si="3"/>
        <v>0</v>
      </c>
      <c r="K44" s="36">
        <f t="shared" si="16"/>
        <v>50.699999999999996</v>
      </c>
      <c r="L44" s="37">
        <f t="shared" si="4"/>
        <v>545.73479999999995</v>
      </c>
      <c r="M44" s="56">
        <f t="shared" si="9"/>
        <v>5</v>
      </c>
      <c r="N44" s="4" t="str">
        <f t="shared" si="17"/>
        <v>East</v>
      </c>
      <c r="O44" s="4" t="str">
        <f t="shared" si="17"/>
        <v xml:space="preserve">National park hill </v>
      </c>
    </row>
    <row r="45" spans="2:16">
      <c r="B45" s="59" t="str">
        <f t="shared" si="6"/>
        <v>Tower 3</v>
      </c>
      <c r="C45" s="60">
        <f t="shared" si="7"/>
        <v>601</v>
      </c>
      <c r="D45" s="140" t="str">
        <f t="shared" si="18"/>
        <v>Parking</v>
      </c>
      <c r="E45" s="62"/>
      <c r="F45" s="141"/>
      <c r="G45" s="62"/>
      <c r="H45" s="63"/>
      <c r="I45" s="64"/>
      <c r="J45" s="66"/>
      <c r="K45" s="65"/>
      <c r="L45" s="66"/>
      <c r="M45" s="60">
        <f t="shared" si="9"/>
        <v>6</v>
      </c>
      <c r="N45" s="67" t="str">
        <f t="shared" ref="N45:O60" si="21">N37</f>
        <v>South</v>
      </c>
      <c r="O45" s="67" t="str">
        <f t="shared" si="21"/>
        <v>Podium Garden / National park hill</v>
      </c>
      <c r="P45" s="68"/>
    </row>
    <row r="46" spans="2:16">
      <c r="B46" s="69" t="str">
        <f t="shared" si="6"/>
        <v>Tower 3</v>
      </c>
      <c r="C46" s="48">
        <f t="shared" si="7"/>
        <v>602</v>
      </c>
      <c r="D46" s="134" t="str">
        <f t="shared" ref="D46:E61" si="22">D38</f>
        <v>Parking</v>
      </c>
      <c r="E46" s="50"/>
      <c r="F46" s="139"/>
      <c r="G46" s="50"/>
      <c r="H46" s="51"/>
      <c r="I46" s="53"/>
      <c r="J46" s="55"/>
      <c r="K46" s="54"/>
      <c r="L46" s="55"/>
      <c r="M46" s="48">
        <f t="shared" si="9"/>
        <v>6</v>
      </c>
      <c r="N46" s="4" t="str">
        <f t="shared" si="21"/>
        <v>South</v>
      </c>
      <c r="O46" s="4" t="str">
        <f t="shared" si="21"/>
        <v>Podium Garden / National park hill</v>
      </c>
      <c r="P46" s="70"/>
    </row>
    <row r="47" spans="2:16">
      <c r="B47" s="71" t="str">
        <f t="shared" si="6"/>
        <v>Tower 3</v>
      </c>
      <c r="C47" s="56">
        <f t="shared" si="7"/>
        <v>603</v>
      </c>
      <c r="D47" s="138" t="str">
        <f t="shared" si="22"/>
        <v>2 BHK Premium</v>
      </c>
      <c r="E47" s="39">
        <f t="shared" si="22"/>
        <v>60.72</v>
      </c>
      <c r="F47" s="131">
        <f t="shared" si="13"/>
        <v>653.59007999999994</v>
      </c>
      <c r="G47" s="39">
        <f t="shared" ref="G47:I52" si="23">G39</f>
        <v>1.53</v>
      </c>
      <c r="H47" s="34">
        <f t="shared" si="15"/>
        <v>16.468920000000001</v>
      </c>
      <c r="I47" s="39">
        <f t="shared" si="23"/>
        <v>3.16</v>
      </c>
      <c r="J47" s="37">
        <f t="shared" si="3"/>
        <v>34.014240000000001</v>
      </c>
      <c r="K47" s="36">
        <f t="shared" si="16"/>
        <v>65.41</v>
      </c>
      <c r="L47" s="37">
        <f t="shared" si="4"/>
        <v>704.07323999999994</v>
      </c>
      <c r="M47" s="56">
        <f t="shared" si="9"/>
        <v>6</v>
      </c>
      <c r="N47" s="4" t="str">
        <f t="shared" si="21"/>
        <v>West</v>
      </c>
      <c r="O47" s="4" t="str">
        <f t="shared" si="21"/>
        <v>City / Creek</v>
      </c>
      <c r="P47" s="70"/>
    </row>
    <row r="48" spans="2:16">
      <c r="B48" s="71" t="str">
        <f t="shared" si="6"/>
        <v>Tower 3</v>
      </c>
      <c r="C48" s="56">
        <f t="shared" si="7"/>
        <v>604</v>
      </c>
      <c r="D48" s="138" t="str">
        <f t="shared" si="22"/>
        <v>2 BHK Premium</v>
      </c>
      <c r="E48" s="39">
        <f t="shared" si="22"/>
        <v>60.72</v>
      </c>
      <c r="F48" s="131">
        <f t="shared" si="13"/>
        <v>653.59007999999994</v>
      </c>
      <c r="G48" s="39">
        <f t="shared" si="23"/>
        <v>1.53</v>
      </c>
      <c r="H48" s="34">
        <f t="shared" si="15"/>
        <v>16.468920000000001</v>
      </c>
      <c r="I48" s="39">
        <f t="shared" si="23"/>
        <v>3.16</v>
      </c>
      <c r="J48" s="37">
        <f t="shared" si="3"/>
        <v>34.014240000000001</v>
      </c>
      <c r="K48" s="36">
        <f t="shared" si="16"/>
        <v>65.41</v>
      </c>
      <c r="L48" s="37">
        <f t="shared" si="4"/>
        <v>704.07323999999994</v>
      </c>
      <c r="M48" s="56">
        <f t="shared" si="9"/>
        <v>6</v>
      </c>
      <c r="N48" s="4" t="str">
        <f t="shared" si="21"/>
        <v>West</v>
      </c>
      <c r="O48" s="4" t="str">
        <f t="shared" si="21"/>
        <v>City / Creek</v>
      </c>
      <c r="P48" s="70"/>
    </row>
    <row r="49" spans="2:16">
      <c r="B49" s="71" t="str">
        <f t="shared" si="6"/>
        <v>Tower 3</v>
      </c>
      <c r="C49" s="56">
        <f t="shared" si="7"/>
        <v>605</v>
      </c>
      <c r="D49" s="138" t="str">
        <f t="shared" si="22"/>
        <v>2 BHK Smart</v>
      </c>
      <c r="E49" s="39">
        <f t="shared" si="22"/>
        <v>56.47</v>
      </c>
      <c r="F49" s="131">
        <f t="shared" si="13"/>
        <v>607.84307999999999</v>
      </c>
      <c r="G49" s="39">
        <f t="shared" si="23"/>
        <v>1.53</v>
      </c>
      <c r="H49" s="34">
        <f t="shared" si="15"/>
        <v>16.468920000000001</v>
      </c>
      <c r="I49" s="39">
        <f t="shared" si="23"/>
        <v>2.82</v>
      </c>
      <c r="J49" s="37">
        <f t="shared" si="3"/>
        <v>30.354479999999995</v>
      </c>
      <c r="K49" s="36">
        <f t="shared" si="16"/>
        <v>60.82</v>
      </c>
      <c r="L49" s="37">
        <f t="shared" si="4"/>
        <v>654.66647999999998</v>
      </c>
      <c r="M49" s="56">
        <f t="shared" si="9"/>
        <v>6</v>
      </c>
      <c r="N49" s="4" t="str">
        <f t="shared" si="21"/>
        <v>North</v>
      </c>
      <c r="O49" s="4" t="str">
        <f t="shared" si="21"/>
        <v>City / Creek</v>
      </c>
      <c r="P49" s="70"/>
    </row>
    <row r="50" spans="2:16">
      <c r="B50" s="71" t="str">
        <f t="shared" si="6"/>
        <v>Tower 3</v>
      </c>
      <c r="C50" s="56">
        <f t="shared" si="7"/>
        <v>606</v>
      </c>
      <c r="D50" s="138" t="str">
        <f t="shared" si="22"/>
        <v>2 BHK Smart</v>
      </c>
      <c r="E50" s="39">
        <f t="shared" si="22"/>
        <v>56.47</v>
      </c>
      <c r="F50" s="131">
        <f t="shared" si="13"/>
        <v>607.84307999999999</v>
      </c>
      <c r="G50" s="39">
        <f t="shared" si="23"/>
        <v>1.53</v>
      </c>
      <c r="H50" s="34">
        <f t="shared" si="15"/>
        <v>16.468920000000001</v>
      </c>
      <c r="I50" s="39">
        <f t="shared" si="23"/>
        <v>2.82</v>
      </c>
      <c r="J50" s="37">
        <f t="shared" si="3"/>
        <v>30.354479999999995</v>
      </c>
      <c r="K50" s="36">
        <f t="shared" si="16"/>
        <v>60.82</v>
      </c>
      <c r="L50" s="37">
        <f t="shared" si="4"/>
        <v>654.66647999999998</v>
      </c>
      <c r="M50" s="56">
        <f t="shared" si="9"/>
        <v>6</v>
      </c>
      <c r="N50" s="4" t="str">
        <f t="shared" si="21"/>
        <v>North</v>
      </c>
      <c r="O50" s="4" t="str">
        <f t="shared" si="21"/>
        <v>City / Creek</v>
      </c>
      <c r="P50" s="70"/>
    </row>
    <row r="51" spans="2:16">
      <c r="B51" s="71" t="str">
        <f t="shared" si="6"/>
        <v>Tower 3</v>
      </c>
      <c r="C51" s="56">
        <f t="shared" si="7"/>
        <v>607</v>
      </c>
      <c r="D51" s="138" t="str">
        <f t="shared" si="22"/>
        <v>2 BHK Compact</v>
      </c>
      <c r="E51" s="39">
        <f t="shared" si="22"/>
        <v>49.4</v>
      </c>
      <c r="F51" s="131">
        <f t="shared" si="13"/>
        <v>531.74159999999995</v>
      </c>
      <c r="G51" s="39">
        <f t="shared" si="23"/>
        <v>1.3</v>
      </c>
      <c r="H51" s="34">
        <f t="shared" si="15"/>
        <v>13.9932</v>
      </c>
      <c r="I51" s="95"/>
      <c r="J51" s="37">
        <f t="shared" si="3"/>
        <v>0</v>
      </c>
      <c r="K51" s="36">
        <f t="shared" si="16"/>
        <v>50.699999999999996</v>
      </c>
      <c r="L51" s="37">
        <f t="shared" si="4"/>
        <v>545.73479999999995</v>
      </c>
      <c r="M51" s="56">
        <f t="shared" si="9"/>
        <v>6</v>
      </c>
      <c r="N51" s="4" t="str">
        <f t="shared" si="21"/>
        <v>East</v>
      </c>
      <c r="O51" s="4" t="str">
        <f t="shared" si="21"/>
        <v xml:space="preserve">National park hill </v>
      </c>
      <c r="P51" s="70"/>
    </row>
    <row r="52" spans="2:16" ht="15.75" thickBot="1">
      <c r="B52" s="104" t="str">
        <f t="shared" si="6"/>
        <v>Tower 3</v>
      </c>
      <c r="C52" s="105">
        <f t="shared" si="7"/>
        <v>608</v>
      </c>
      <c r="D52" s="142" t="str">
        <f t="shared" si="22"/>
        <v>2 BHK Compact</v>
      </c>
      <c r="E52" s="113">
        <f t="shared" si="22"/>
        <v>49.4</v>
      </c>
      <c r="F52" s="143">
        <f t="shared" si="13"/>
        <v>531.74159999999995</v>
      </c>
      <c r="G52" s="113">
        <f t="shared" si="23"/>
        <v>1.3</v>
      </c>
      <c r="H52" s="108">
        <f t="shared" si="15"/>
        <v>13.9932</v>
      </c>
      <c r="I52" s="144"/>
      <c r="J52" s="110">
        <f t="shared" si="3"/>
        <v>0</v>
      </c>
      <c r="K52" s="109">
        <f t="shared" si="16"/>
        <v>50.699999999999996</v>
      </c>
      <c r="L52" s="110">
        <f t="shared" si="4"/>
        <v>545.73479999999995</v>
      </c>
      <c r="M52" s="105">
        <f t="shared" si="9"/>
        <v>6</v>
      </c>
      <c r="N52" s="75" t="str">
        <f t="shared" si="21"/>
        <v>East</v>
      </c>
      <c r="O52" s="75" t="str">
        <f t="shared" si="21"/>
        <v xml:space="preserve">National park hill </v>
      </c>
      <c r="P52" s="76"/>
    </row>
    <row r="53" spans="2:16">
      <c r="B53" s="48" t="str">
        <f t="shared" si="6"/>
        <v>Tower 3</v>
      </c>
      <c r="C53" s="48">
        <f t="shared" si="7"/>
        <v>701</v>
      </c>
      <c r="D53" s="134" t="str">
        <f t="shared" si="22"/>
        <v>Parking</v>
      </c>
      <c r="E53" s="50"/>
      <c r="F53" s="139"/>
      <c r="G53" s="50"/>
      <c r="H53" s="51"/>
      <c r="I53" s="53"/>
      <c r="J53" s="55"/>
      <c r="K53" s="54"/>
      <c r="L53" s="55"/>
      <c r="M53" s="48">
        <f t="shared" si="9"/>
        <v>7</v>
      </c>
      <c r="N53" s="4" t="str">
        <f t="shared" si="21"/>
        <v>South</v>
      </c>
      <c r="O53" s="4" t="str">
        <f t="shared" si="21"/>
        <v>Podium Garden / National park hill</v>
      </c>
    </row>
    <row r="54" spans="2:16">
      <c r="B54" s="48" t="str">
        <f t="shared" si="6"/>
        <v>Tower 3</v>
      </c>
      <c r="C54" s="48">
        <f t="shared" si="7"/>
        <v>702</v>
      </c>
      <c r="D54" s="134" t="str">
        <f t="shared" si="22"/>
        <v>Parking</v>
      </c>
      <c r="E54" s="50"/>
      <c r="F54" s="139"/>
      <c r="G54" s="50"/>
      <c r="H54" s="51"/>
      <c r="I54" s="53"/>
      <c r="J54" s="55"/>
      <c r="K54" s="54"/>
      <c r="L54" s="55"/>
      <c r="M54" s="48">
        <f t="shared" si="9"/>
        <v>7</v>
      </c>
      <c r="N54" s="4" t="str">
        <f t="shared" si="21"/>
        <v>South</v>
      </c>
      <c r="O54" s="4" t="str">
        <f t="shared" si="21"/>
        <v>Podium Garden / National park hill</v>
      </c>
    </row>
    <row r="55" spans="2:16">
      <c r="B55" s="56" t="str">
        <f t="shared" si="6"/>
        <v>Tower 3</v>
      </c>
      <c r="C55" s="56">
        <f t="shared" si="7"/>
        <v>703</v>
      </c>
      <c r="D55" s="138" t="str">
        <f t="shared" si="22"/>
        <v>2 BHK Premium</v>
      </c>
      <c r="E55" s="39">
        <f t="shared" si="22"/>
        <v>60.72</v>
      </c>
      <c r="F55" s="131">
        <f t="shared" si="13"/>
        <v>653.59007999999994</v>
      </c>
      <c r="G55" s="39">
        <f t="shared" ref="G55:I60" si="24">G47</f>
        <v>1.53</v>
      </c>
      <c r="H55" s="34">
        <f t="shared" si="15"/>
        <v>16.468920000000001</v>
      </c>
      <c r="I55" s="39">
        <f t="shared" si="24"/>
        <v>3.16</v>
      </c>
      <c r="J55" s="37">
        <f t="shared" si="3"/>
        <v>34.014240000000001</v>
      </c>
      <c r="K55" s="36">
        <f t="shared" si="16"/>
        <v>65.41</v>
      </c>
      <c r="L55" s="37">
        <f t="shared" si="4"/>
        <v>704.07323999999994</v>
      </c>
      <c r="M55" s="56">
        <f t="shared" si="9"/>
        <v>7</v>
      </c>
      <c r="N55" s="4" t="str">
        <f t="shared" si="21"/>
        <v>West</v>
      </c>
      <c r="O55" s="4" t="str">
        <f t="shared" si="21"/>
        <v>City / Creek</v>
      </c>
    </row>
    <row r="56" spans="2:16">
      <c r="B56" s="56" t="str">
        <f t="shared" si="6"/>
        <v>Tower 3</v>
      </c>
      <c r="C56" s="56">
        <f t="shared" si="7"/>
        <v>704</v>
      </c>
      <c r="D56" s="138" t="str">
        <f t="shared" si="22"/>
        <v>2 BHK Premium</v>
      </c>
      <c r="E56" s="39">
        <f t="shared" si="22"/>
        <v>60.72</v>
      </c>
      <c r="F56" s="131">
        <f t="shared" si="13"/>
        <v>653.59007999999994</v>
      </c>
      <c r="G56" s="39">
        <f t="shared" si="24"/>
        <v>1.53</v>
      </c>
      <c r="H56" s="34">
        <f t="shared" si="15"/>
        <v>16.468920000000001</v>
      </c>
      <c r="I56" s="39">
        <f t="shared" si="24"/>
        <v>3.16</v>
      </c>
      <c r="J56" s="37">
        <f t="shared" si="3"/>
        <v>34.014240000000001</v>
      </c>
      <c r="K56" s="36">
        <f t="shared" si="16"/>
        <v>65.41</v>
      </c>
      <c r="L56" s="37">
        <f t="shared" si="4"/>
        <v>704.07323999999994</v>
      </c>
      <c r="M56" s="56">
        <f t="shared" si="9"/>
        <v>7</v>
      </c>
      <c r="N56" s="4" t="str">
        <f t="shared" si="21"/>
        <v>West</v>
      </c>
      <c r="O56" s="4" t="str">
        <f t="shared" si="21"/>
        <v>City / Creek</v>
      </c>
    </row>
    <row r="57" spans="2:16">
      <c r="B57" s="56" t="str">
        <f t="shared" si="6"/>
        <v>Tower 3</v>
      </c>
      <c r="C57" s="56">
        <f t="shared" si="7"/>
        <v>705</v>
      </c>
      <c r="D57" s="138" t="str">
        <f t="shared" si="22"/>
        <v>2 BHK Smart</v>
      </c>
      <c r="E57" s="39">
        <f t="shared" si="22"/>
        <v>56.47</v>
      </c>
      <c r="F57" s="131">
        <f t="shared" si="13"/>
        <v>607.84307999999999</v>
      </c>
      <c r="G57" s="39">
        <f t="shared" si="24"/>
        <v>1.53</v>
      </c>
      <c r="H57" s="34">
        <f t="shared" si="15"/>
        <v>16.468920000000001</v>
      </c>
      <c r="I57" s="39">
        <f t="shared" si="24"/>
        <v>2.82</v>
      </c>
      <c r="J57" s="37">
        <f t="shared" si="3"/>
        <v>30.354479999999995</v>
      </c>
      <c r="K57" s="36">
        <f t="shared" si="16"/>
        <v>60.82</v>
      </c>
      <c r="L57" s="37">
        <f t="shared" si="4"/>
        <v>654.66647999999998</v>
      </c>
      <c r="M57" s="56">
        <f t="shared" si="9"/>
        <v>7</v>
      </c>
      <c r="N57" s="4" t="str">
        <f t="shared" si="21"/>
        <v>North</v>
      </c>
      <c r="O57" s="4" t="str">
        <f t="shared" si="21"/>
        <v>City / Creek</v>
      </c>
    </row>
    <row r="58" spans="2:16">
      <c r="B58" s="56" t="str">
        <f t="shared" si="6"/>
        <v>Tower 3</v>
      </c>
      <c r="C58" s="56">
        <f t="shared" si="7"/>
        <v>706</v>
      </c>
      <c r="D58" s="138" t="str">
        <f t="shared" si="22"/>
        <v>2 BHK Smart</v>
      </c>
      <c r="E58" s="39">
        <f t="shared" si="22"/>
        <v>56.47</v>
      </c>
      <c r="F58" s="131">
        <f t="shared" si="13"/>
        <v>607.84307999999999</v>
      </c>
      <c r="G58" s="39">
        <f t="shared" si="24"/>
        <v>1.53</v>
      </c>
      <c r="H58" s="34">
        <f t="shared" si="15"/>
        <v>16.468920000000001</v>
      </c>
      <c r="I58" s="39">
        <f t="shared" si="24"/>
        <v>2.82</v>
      </c>
      <c r="J58" s="37">
        <f t="shared" si="3"/>
        <v>30.354479999999995</v>
      </c>
      <c r="K58" s="36">
        <f t="shared" si="16"/>
        <v>60.82</v>
      </c>
      <c r="L58" s="37">
        <f t="shared" si="4"/>
        <v>654.66647999999998</v>
      </c>
      <c r="M58" s="56">
        <f t="shared" si="9"/>
        <v>7</v>
      </c>
      <c r="N58" s="4" t="str">
        <f t="shared" si="21"/>
        <v>North</v>
      </c>
      <c r="O58" s="4" t="str">
        <f t="shared" si="21"/>
        <v>City / Creek</v>
      </c>
    </row>
    <row r="59" spans="2:16">
      <c r="B59" s="56" t="str">
        <f t="shared" si="6"/>
        <v>Tower 3</v>
      </c>
      <c r="C59" s="56">
        <f t="shared" si="7"/>
        <v>707</v>
      </c>
      <c r="D59" s="138" t="str">
        <f t="shared" si="22"/>
        <v>2 BHK Compact</v>
      </c>
      <c r="E59" s="39">
        <f t="shared" si="22"/>
        <v>49.4</v>
      </c>
      <c r="F59" s="131">
        <f t="shared" si="13"/>
        <v>531.74159999999995</v>
      </c>
      <c r="G59" s="39">
        <f t="shared" si="24"/>
        <v>1.3</v>
      </c>
      <c r="H59" s="34">
        <f t="shared" si="15"/>
        <v>13.9932</v>
      </c>
      <c r="I59" s="95"/>
      <c r="J59" s="37">
        <f t="shared" si="3"/>
        <v>0</v>
      </c>
      <c r="K59" s="36">
        <f t="shared" si="16"/>
        <v>50.699999999999996</v>
      </c>
      <c r="L59" s="37">
        <f t="shared" si="4"/>
        <v>545.73479999999995</v>
      </c>
      <c r="M59" s="56">
        <f t="shared" si="9"/>
        <v>7</v>
      </c>
      <c r="N59" s="4" t="str">
        <f t="shared" si="21"/>
        <v>East</v>
      </c>
      <c r="O59" s="4" t="str">
        <f t="shared" si="21"/>
        <v xml:space="preserve">National park hill </v>
      </c>
    </row>
    <row r="60" spans="2:16" ht="15.75" thickBot="1">
      <c r="B60" s="56" t="str">
        <f t="shared" si="6"/>
        <v>Tower 3</v>
      </c>
      <c r="C60" s="56">
        <f t="shared" si="7"/>
        <v>708</v>
      </c>
      <c r="D60" s="138" t="str">
        <f t="shared" si="22"/>
        <v>2 BHK Compact</v>
      </c>
      <c r="E60" s="39">
        <f t="shared" si="22"/>
        <v>49.4</v>
      </c>
      <c r="F60" s="131">
        <f t="shared" si="13"/>
        <v>531.74159999999995</v>
      </c>
      <c r="G60" s="39">
        <f t="shared" si="24"/>
        <v>1.3</v>
      </c>
      <c r="H60" s="34">
        <f t="shared" si="15"/>
        <v>13.9932</v>
      </c>
      <c r="I60" s="95"/>
      <c r="J60" s="37">
        <f t="shared" si="3"/>
        <v>0</v>
      </c>
      <c r="K60" s="36">
        <f t="shared" si="16"/>
        <v>50.699999999999996</v>
      </c>
      <c r="L60" s="37">
        <f t="shared" si="4"/>
        <v>545.73479999999995</v>
      </c>
      <c r="M60" s="56">
        <f t="shared" si="9"/>
        <v>7</v>
      </c>
      <c r="N60" s="4" t="str">
        <f t="shared" si="21"/>
        <v>East</v>
      </c>
      <c r="O60" s="4" t="str">
        <f t="shared" si="21"/>
        <v xml:space="preserve">National park hill </v>
      </c>
    </row>
    <row r="61" spans="2:16">
      <c r="B61" s="59" t="str">
        <f t="shared" si="6"/>
        <v>Tower 3</v>
      </c>
      <c r="C61" s="60">
        <f t="shared" si="7"/>
        <v>801</v>
      </c>
      <c r="D61" s="140" t="str">
        <f t="shared" si="22"/>
        <v>Parking</v>
      </c>
      <c r="E61" s="62"/>
      <c r="F61" s="141"/>
      <c r="G61" s="62"/>
      <c r="H61" s="63"/>
      <c r="I61" s="64"/>
      <c r="J61" s="66"/>
      <c r="K61" s="65"/>
      <c r="L61" s="66"/>
      <c r="M61" s="60">
        <f t="shared" si="9"/>
        <v>8</v>
      </c>
      <c r="N61" s="67" t="str">
        <f t="shared" ref="N61:O76" si="25">N53</f>
        <v>South</v>
      </c>
      <c r="O61" s="67" t="str">
        <f t="shared" si="25"/>
        <v>Podium Garden / National park hill</v>
      </c>
      <c r="P61" s="68"/>
    </row>
    <row r="62" spans="2:16">
      <c r="B62" s="69" t="str">
        <f t="shared" si="6"/>
        <v>Tower 3</v>
      </c>
      <c r="C62" s="48">
        <f t="shared" si="7"/>
        <v>802</v>
      </c>
      <c r="D62" s="134" t="str">
        <f t="shared" ref="D62:D76" si="26">D54</f>
        <v>Parking</v>
      </c>
      <c r="E62" s="50"/>
      <c r="F62" s="139"/>
      <c r="G62" s="50"/>
      <c r="H62" s="51"/>
      <c r="I62" s="53"/>
      <c r="J62" s="55"/>
      <c r="K62" s="54"/>
      <c r="L62" s="55"/>
      <c r="M62" s="48">
        <f t="shared" si="9"/>
        <v>8</v>
      </c>
      <c r="N62" s="4" t="str">
        <f t="shared" si="25"/>
        <v>South</v>
      </c>
      <c r="O62" s="4" t="str">
        <f t="shared" si="25"/>
        <v>Podium Garden / National park hill</v>
      </c>
      <c r="P62" s="70"/>
    </row>
    <row r="63" spans="2:16">
      <c r="B63" s="71" t="str">
        <f t="shared" si="6"/>
        <v>Tower 3</v>
      </c>
      <c r="C63" s="56">
        <f t="shared" si="7"/>
        <v>803</v>
      </c>
      <c r="D63" s="138" t="str">
        <f t="shared" si="26"/>
        <v>2 BHK Premium</v>
      </c>
      <c r="E63" s="39">
        <f>E55</f>
        <v>60.72</v>
      </c>
      <c r="F63" s="131">
        <f t="shared" si="13"/>
        <v>653.59007999999994</v>
      </c>
      <c r="G63" s="39">
        <f>G55</f>
        <v>1.53</v>
      </c>
      <c r="H63" s="34">
        <f t="shared" si="15"/>
        <v>16.468920000000001</v>
      </c>
      <c r="I63" s="39">
        <f>I55</f>
        <v>3.16</v>
      </c>
      <c r="J63" s="37">
        <f t="shared" si="3"/>
        <v>34.014240000000001</v>
      </c>
      <c r="K63" s="36">
        <f t="shared" si="16"/>
        <v>65.41</v>
      </c>
      <c r="L63" s="37">
        <f t="shared" si="4"/>
        <v>704.07323999999994</v>
      </c>
      <c r="M63" s="56">
        <f t="shared" si="9"/>
        <v>8</v>
      </c>
      <c r="N63" s="4" t="str">
        <f t="shared" si="25"/>
        <v>West</v>
      </c>
      <c r="O63" s="4" t="str">
        <f t="shared" si="25"/>
        <v>City / Creek</v>
      </c>
      <c r="P63" s="70"/>
    </row>
    <row r="64" spans="2:16">
      <c r="B64" s="71" t="str">
        <f t="shared" si="6"/>
        <v>Tower 3</v>
      </c>
      <c r="C64" s="56">
        <f t="shared" si="7"/>
        <v>804</v>
      </c>
      <c r="D64" s="138" t="str">
        <f t="shared" si="26"/>
        <v>2 BHK Premium</v>
      </c>
      <c r="E64" s="39">
        <f>E56</f>
        <v>60.72</v>
      </c>
      <c r="F64" s="131">
        <f t="shared" si="13"/>
        <v>653.59007999999994</v>
      </c>
      <c r="G64" s="39">
        <f>G56</f>
        <v>1.53</v>
      </c>
      <c r="H64" s="34">
        <f t="shared" si="15"/>
        <v>16.468920000000001</v>
      </c>
      <c r="I64" s="39">
        <f>I56</f>
        <v>3.16</v>
      </c>
      <c r="J64" s="37">
        <f t="shared" si="3"/>
        <v>34.014240000000001</v>
      </c>
      <c r="K64" s="36">
        <f t="shared" si="16"/>
        <v>65.41</v>
      </c>
      <c r="L64" s="37">
        <f t="shared" si="4"/>
        <v>704.07323999999994</v>
      </c>
      <c r="M64" s="56">
        <f t="shared" si="9"/>
        <v>8</v>
      </c>
      <c r="N64" s="4" t="str">
        <f t="shared" si="25"/>
        <v>West</v>
      </c>
      <c r="O64" s="4" t="str">
        <f t="shared" si="25"/>
        <v>City / Creek</v>
      </c>
      <c r="P64" s="70"/>
    </row>
    <row r="65" spans="2:16">
      <c r="B65" s="112" t="str">
        <f t="shared" si="6"/>
        <v>Tower 3</v>
      </c>
      <c r="C65" s="77">
        <f t="shared" si="7"/>
        <v>805</v>
      </c>
      <c r="D65" s="145" t="s">
        <v>41</v>
      </c>
      <c r="E65" s="79"/>
      <c r="F65" s="146"/>
      <c r="G65" s="79"/>
      <c r="H65" s="80"/>
      <c r="I65" s="81"/>
      <c r="J65" s="83"/>
      <c r="K65" s="82"/>
      <c r="L65" s="83"/>
      <c r="M65" s="77">
        <f t="shared" si="9"/>
        <v>8</v>
      </c>
      <c r="N65" s="84" t="str">
        <f t="shared" si="25"/>
        <v>North</v>
      </c>
      <c r="O65" s="84" t="str">
        <f t="shared" si="25"/>
        <v>City / Creek</v>
      </c>
      <c r="P65" s="70"/>
    </row>
    <row r="66" spans="2:16">
      <c r="B66" s="112" t="str">
        <f t="shared" si="6"/>
        <v>Tower 3</v>
      </c>
      <c r="C66" s="77">
        <f t="shared" si="7"/>
        <v>806</v>
      </c>
      <c r="D66" s="147" t="str">
        <f>D65</f>
        <v>REFUGE</v>
      </c>
      <c r="E66" s="79"/>
      <c r="F66" s="148"/>
      <c r="G66" s="79"/>
      <c r="H66" s="80"/>
      <c r="I66" s="81"/>
      <c r="J66" s="83"/>
      <c r="K66" s="82"/>
      <c r="L66" s="83"/>
      <c r="M66" s="77">
        <f t="shared" si="9"/>
        <v>8</v>
      </c>
      <c r="N66" s="84" t="str">
        <f t="shared" si="25"/>
        <v>North</v>
      </c>
      <c r="O66" s="84" t="str">
        <f t="shared" si="25"/>
        <v>City / Creek</v>
      </c>
      <c r="P66" s="70"/>
    </row>
    <row r="67" spans="2:16">
      <c r="B67" s="71" t="str">
        <f t="shared" si="6"/>
        <v>Tower 3</v>
      </c>
      <c r="C67" s="56">
        <f t="shared" si="7"/>
        <v>807</v>
      </c>
      <c r="D67" s="138" t="str">
        <f t="shared" si="26"/>
        <v>2 BHK Compact</v>
      </c>
      <c r="E67" s="39">
        <f>E59</f>
        <v>49.4</v>
      </c>
      <c r="F67" s="131">
        <f t="shared" si="13"/>
        <v>531.74159999999995</v>
      </c>
      <c r="G67" s="39">
        <f>G59</f>
        <v>1.3</v>
      </c>
      <c r="H67" s="34">
        <f t="shared" si="15"/>
        <v>13.9932</v>
      </c>
      <c r="I67" s="95"/>
      <c r="J67" s="37">
        <f t="shared" si="3"/>
        <v>0</v>
      </c>
      <c r="K67" s="36">
        <f t="shared" si="16"/>
        <v>50.699999999999996</v>
      </c>
      <c r="L67" s="37">
        <f t="shared" si="4"/>
        <v>545.73479999999995</v>
      </c>
      <c r="M67" s="56">
        <f t="shared" si="9"/>
        <v>8</v>
      </c>
      <c r="N67" s="4" t="str">
        <f t="shared" si="25"/>
        <v>East</v>
      </c>
      <c r="O67" s="4" t="str">
        <f t="shared" si="25"/>
        <v xml:space="preserve">National park hill </v>
      </c>
      <c r="P67" s="70"/>
    </row>
    <row r="68" spans="2:16" ht="15.75" thickBot="1">
      <c r="B68" s="104" t="str">
        <f t="shared" si="6"/>
        <v>Tower 3</v>
      </c>
      <c r="C68" s="105">
        <f t="shared" si="7"/>
        <v>808</v>
      </c>
      <c r="D68" s="142" t="str">
        <f t="shared" si="26"/>
        <v>2 BHK Compact</v>
      </c>
      <c r="E68" s="113">
        <f>E60</f>
        <v>49.4</v>
      </c>
      <c r="F68" s="143">
        <f t="shared" si="13"/>
        <v>531.74159999999995</v>
      </c>
      <c r="G68" s="113">
        <f>G60</f>
        <v>1.3</v>
      </c>
      <c r="H68" s="108">
        <f t="shared" si="15"/>
        <v>13.9932</v>
      </c>
      <c r="I68" s="144"/>
      <c r="J68" s="110">
        <f t="shared" si="3"/>
        <v>0</v>
      </c>
      <c r="K68" s="109">
        <f t="shared" si="16"/>
        <v>50.699999999999996</v>
      </c>
      <c r="L68" s="110">
        <f t="shared" si="4"/>
        <v>545.73479999999995</v>
      </c>
      <c r="M68" s="105">
        <f t="shared" si="9"/>
        <v>8</v>
      </c>
      <c r="N68" s="75" t="str">
        <f t="shared" si="25"/>
        <v>East</v>
      </c>
      <c r="O68" s="75" t="str">
        <f t="shared" si="25"/>
        <v xml:space="preserve">National park hill </v>
      </c>
      <c r="P68" s="76"/>
    </row>
    <row r="69" spans="2:16">
      <c r="B69" s="48" t="str">
        <f t="shared" si="6"/>
        <v>Tower 3</v>
      </c>
      <c r="C69" s="48">
        <f t="shared" si="7"/>
        <v>901</v>
      </c>
      <c r="D69" s="149" t="s">
        <v>43</v>
      </c>
      <c r="E69" s="50"/>
      <c r="F69" s="139"/>
      <c r="G69" s="50"/>
      <c r="H69" s="51"/>
      <c r="I69" s="53"/>
      <c r="J69" s="55"/>
      <c r="K69" s="54"/>
      <c r="L69" s="55"/>
      <c r="M69" s="48">
        <f t="shared" si="9"/>
        <v>9</v>
      </c>
      <c r="N69" s="4" t="str">
        <f t="shared" si="25"/>
        <v>South</v>
      </c>
      <c r="O69" s="4" t="str">
        <f t="shared" si="25"/>
        <v>Podium Garden / National park hill</v>
      </c>
    </row>
    <row r="70" spans="2:16">
      <c r="B70" s="48" t="str">
        <f t="shared" si="6"/>
        <v>Tower 3</v>
      </c>
      <c r="C70" s="48">
        <f t="shared" si="7"/>
        <v>902</v>
      </c>
      <c r="D70" s="134" t="str">
        <f>D69</f>
        <v>Entrance lobby</v>
      </c>
      <c r="E70" s="50"/>
      <c r="F70" s="139"/>
      <c r="G70" s="50"/>
      <c r="H70" s="51"/>
      <c r="I70" s="53"/>
      <c r="J70" s="55"/>
      <c r="K70" s="54"/>
      <c r="L70" s="55"/>
      <c r="M70" s="48">
        <f t="shared" si="9"/>
        <v>9</v>
      </c>
      <c r="N70" s="4" t="str">
        <f t="shared" si="25"/>
        <v>South</v>
      </c>
      <c r="O70" s="4" t="str">
        <f t="shared" si="25"/>
        <v>Podium Garden / National park hill</v>
      </c>
    </row>
    <row r="71" spans="2:16">
      <c r="B71" s="56" t="str">
        <f t="shared" si="6"/>
        <v>Tower 3</v>
      </c>
      <c r="C71" s="56">
        <f t="shared" si="7"/>
        <v>903</v>
      </c>
      <c r="D71" s="138" t="str">
        <f t="shared" si="26"/>
        <v>2 BHK Premium</v>
      </c>
      <c r="E71" s="39">
        <f>E63</f>
        <v>60.72</v>
      </c>
      <c r="F71" s="131">
        <f t="shared" si="13"/>
        <v>653.59007999999994</v>
      </c>
      <c r="G71" s="39">
        <f>G63</f>
        <v>1.53</v>
      </c>
      <c r="H71" s="34">
        <f t="shared" si="15"/>
        <v>16.468920000000001</v>
      </c>
      <c r="I71" s="39">
        <f>I63</f>
        <v>3.16</v>
      </c>
      <c r="J71" s="37">
        <f t="shared" ref="J71:J134" si="27">I71*10.764</f>
        <v>34.014240000000001</v>
      </c>
      <c r="K71" s="36">
        <f t="shared" si="16"/>
        <v>65.41</v>
      </c>
      <c r="L71" s="37">
        <f t="shared" ref="L71:L134" si="28">K71*10.764</f>
        <v>704.07323999999994</v>
      </c>
      <c r="M71" s="56">
        <f t="shared" si="9"/>
        <v>9</v>
      </c>
      <c r="N71" s="4" t="str">
        <f t="shared" si="25"/>
        <v>West</v>
      </c>
      <c r="O71" s="4" t="str">
        <f t="shared" si="25"/>
        <v>City / Creek</v>
      </c>
    </row>
    <row r="72" spans="2:16">
      <c r="B72" s="56" t="str">
        <f t="shared" si="6"/>
        <v>Tower 3</v>
      </c>
      <c r="C72" s="56">
        <f t="shared" si="7"/>
        <v>904</v>
      </c>
      <c r="D72" s="138" t="str">
        <f t="shared" si="26"/>
        <v>2 BHK Premium</v>
      </c>
      <c r="E72" s="39">
        <f>E64</f>
        <v>60.72</v>
      </c>
      <c r="F72" s="131">
        <f t="shared" si="13"/>
        <v>653.59007999999994</v>
      </c>
      <c r="G72" s="39">
        <f>G64</f>
        <v>1.53</v>
      </c>
      <c r="H72" s="34">
        <f t="shared" si="15"/>
        <v>16.468920000000001</v>
      </c>
      <c r="I72" s="39">
        <f>I64</f>
        <v>3.16</v>
      </c>
      <c r="J72" s="37">
        <f t="shared" si="27"/>
        <v>34.014240000000001</v>
      </c>
      <c r="K72" s="36">
        <f t="shared" si="16"/>
        <v>65.41</v>
      </c>
      <c r="L72" s="37">
        <f t="shared" si="28"/>
        <v>704.07323999999994</v>
      </c>
      <c r="M72" s="56">
        <f t="shared" si="9"/>
        <v>9</v>
      </c>
      <c r="N72" s="4" t="str">
        <f t="shared" si="25"/>
        <v>West</v>
      </c>
      <c r="O72" s="4" t="str">
        <f t="shared" si="25"/>
        <v>City / Creek</v>
      </c>
    </row>
    <row r="73" spans="2:16">
      <c r="B73" s="56" t="str">
        <f t="shared" si="6"/>
        <v>Tower 3</v>
      </c>
      <c r="C73" s="56">
        <f t="shared" si="7"/>
        <v>905</v>
      </c>
      <c r="D73" s="138" t="str">
        <f>D57</f>
        <v>2 BHK Smart</v>
      </c>
      <c r="E73" s="39">
        <f>E57</f>
        <v>56.47</v>
      </c>
      <c r="F73" s="131">
        <f t="shared" si="13"/>
        <v>607.84307999999999</v>
      </c>
      <c r="G73" s="39">
        <f>G57</f>
        <v>1.53</v>
      </c>
      <c r="H73" s="34">
        <f t="shared" si="15"/>
        <v>16.468920000000001</v>
      </c>
      <c r="I73" s="39">
        <f>I57</f>
        <v>2.82</v>
      </c>
      <c r="J73" s="37">
        <f t="shared" si="27"/>
        <v>30.354479999999995</v>
      </c>
      <c r="K73" s="36">
        <f t="shared" si="16"/>
        <v>60.82</v>
      </c>
      <c r="L73" s="37">
        <f t="shared" si="28"/>
        <v>654.66647999999998</v>
      </c>
      <c r="M73" s="56">
        <f t="shared" si="9"/>
        <v>9</v>
      </c>
      <c r="N73" s="4" t="str">
        <f t="shared" si="25"/>
        <v>North</v>
      </c>
      <c r="O73" s="4" t="str">
        <f t="shared" si="25"/>
        <v>City / Creek</v>
      </c>
    </row>
    <row r="74" spans="2:16">
      <c r="B74" s="56" t="str">
        <f t="shared" si="6"/>
        <v>Tower 3</v>
      </c>
      <c r="C74" s="56">
        <f t="shared" si="7"/>
        <v>906</v>
      </c>
      <c r="D74" s="138" t="str">
        <f>D58</f>
        <v>2 BHK Smart</v>
      </c>
      <c r="E74" s="39">
        <f>E58</f>
        <v>56.47</v>
      </c>
      <c r="F74" s="131">
        <f t="shared" si="13"/>
        <v>607.84307999999999</v>
      </c>
      <c r="G74" s="39">
        <f>G58</f>
        <v>1.53</v>
      </c>
      <c r="H74" s="34">
        <f t="shared" si="15"/>
        <v>16.468920000000001</v>
      </c>
      <c r="I74" s="39">
        <f>I58</f>
        <v>2.82</v>
      </c>
      <c r="J74" s="37">
        <f t="shared" si="27"/>
        <v>30.354479999999995</v>
      </c>
      <c r="K74" s="36">
        <f t="shared" si="16"/>
        <v>60.82</v>
      </c>
      <c r="L74" s="37">
        <f t="shared" si="28"/>
        <v>654.66647999999998</v>
      </c>
      <c r="M74" s="56">
        <f t="shared" si="9"/>
        <v>9</v>
      </c>
      <c r="N74" s="4" t="str">
        <f t="shared" si="25"/>
        <v>North</v>
      </c>
      <c r="O74" s="4" t="str">
        <f t="shared" si="25"/>
        <v>City / Creek</v>
      </c>
    </row>
    <row r="75" spans="2:16">
      <c r="B75" s="56" t="str">
        <f t="shared" si="6"/>
        <v>Tower 3</v>
      </c>
      <c r="C75" s="56">
        <f t="shared" si="7"/>
        <v>907</v>
      </c>
      <c r="D75" s="138" t="str">
        <f t="shared" si="26"/>
        <v>2 BHK Compact</v>
      </c>
      <c r="E75" s="39">
        <f>E67</f>
        <v>49.4</v>
      </c>
      <c r="F75" s="131">
        <f t="shared" si="13"/>
        <v>531.74159999999995</v>
      </c>
      <c r="G75" s="39">
        <f>G67</f>
        <v>1.3</v>
      </c>
      <c r="H75" s="34">
        <f t="shared" si="15"/>
        <v>13.9932</v>
      </c>
      <c r="I75" s="95"/>
      <c r="J75" s="37">
        <f t="shared" si="27"/>
        <v>0</v>
      </c>
      <c r="K75" s="36">
        <f t="shared" si="16"/>
        <v>50.699999999999996</v>
      </c>
      <c r="L75" s="37">
        <f t="shared" si="28"/>
        <v>545.73479999999995</v>
      </c>
      <c r="M75" s="56">
        <f t="shared" si="9"/>
        <v>9</v>
      </c>
      <c r="N75" s="4" t="str">
        <f t="shared" si="25"/>
        <v>East</v>
      </c>
      <c r="O75" s="4" t="str">
        <f t="shared" si="25"/>
        <v xml:space="preserve">National park hill </v>
      </c>
    </row>
    <row r="76" spans="2:16" ht="15.75" thickBot="1">
      <c r="B76" s="56" t="str">
        <f t="shared" si="6"/>
        <v>Tower 3</v>
      </c>
      <c r="C76" s="56">
        <f t="shared" si="7"/>
        <v>908</v>
      </c>
      <c r="D76" s="138" t="str">
        <f t="shared" si="26"/>
        <v>2 BHK Compact</v>
      </c>
      <c r="E76" s="39">
        <f>E68</f>
        <v>49.4</v>
      </c>
      <c r="F76" s="131">
        <f t="shared" si="13"/>
        <v>531.74159999999995</v>
      </c>
      <c r="G76" s="39">
        <f>G68</f>
        <v>1.3</v>
      </c>
      <c r="H76" s="34">
        <f t="shared" si="15"/>
        <v>13.9932</v>
      </c>
      <c r="I76" s="95"/>
      <c r="J76" s="37">
        <f t="shared" si="27"/>
        <v>0</v>
      </c>
      <c r="K76" s="36">
        <f t="shared" si="16"/>
        <v>50.699999999999996</v>
      </c>
      <c r="L76" s="37">
        <f t="shared" si="28"/>
        <v>545.73479999999995</v>
      </c>
      <c r="M76" s="56">
        <f t="shared" si="9"/>
        <v>9</v>
      </c>
      <c r="N76" s="4" t="str">
        <f t="shared" si="25"/>
        <v>East</v>
      </c>
      <c r="O76" s="4" t="str">
        <f t="shared" si="25"/>
        <v xml:space="preserve">National park hill </v>
      </c>
    </row>
    <row r="77" spans="2:16">
      <c r="B77" s="96" t="str">
        <f t="shared" si="6"/>
        <v>Tower 3</v>
      </c>
      <c r="C77" s="97">
        <f t="shared" si="7"/>
        <v>1001</v>
      </c>
      <c r="D77" s="150" t="str">
        <f>D73</f>
        <v>2 BHK Smart</v>
      </c>
      <c r="E77" s="99">
        <f>E73</f>
        <v>56.47</v>
      </c>
      <c r="F77" s="165">
        <f t="shared" si="13"/>
        <v>607.84307999999999</v>
      </c>
      <c r="G77" s="99">
        <f>G73</f>
        <v>1.53</v>
      </c>
      <c r="H77" s="102">
        <f t="shared" si="15"/>
        <v>16.468920000000001</v>
      </c>
      <c r="I77" s="99">
        <f>I73</f>
        <v>2.82</v>
      </c>
      <c r="J77" s="102">
        <f t="shared" si="27"/>
        <v>30.354479999999995</v>
      </c>
      <c r="K77" s="101">
        <f t="shared" si="16"/>
        <v>60.82</v>
      </c>
      <c r="L77" s="102">
        <f t="shared" si="28"/>
        <v>654.66647999999998</v>
      </c>
      <c r="M77" s="97">
        <f t="shared" si="9"/>
        <v>10</v>
      </c>
      <c r="N77" s="67" t="str">
        <f t="shared" ref="N77:O92" si="29">N69</f>
        <v>South</v>
      </c>
      <c r="O77" s="67" t="str">
        <f t="shared" si="29"/>
        <v>Podium Garden / National park hill</v>
      </c>
      <c r="P77" s="68"/>
    </row>
    <row r="78" spans="2:16">
      <c r="B78" s="71" t="str">
        <f t="shared" ref="B78:B141" si="30">B70</f>
        <v>Tower 3</v>
      </c>
      <c r="C78" s="56">
        <f t="shared" ref="C78:C141" si="31">C70+100</f>
        <v>1002</v>
      </c>
      <c r="D78" s="138" t="str">
        <f>D77</f>
        <v>2 BHK Smart</v>
      </c>
      <c r="E78" s="39">
        <f>E77</f>
        <v>56.47</v>
      </c>
      <c r="F78" s="164">
        <f t="shared" si="13"/>
        <v>607.84307999999999</v>
      </c>
      <c r="G78" s="39">
        <f>G77</f>
        <v>1.53</v>
      </c>
      <c r="H78" s="37">
        <f t="shared" si="15"/>
        <v>16.468920000000001</v>
      </c>
      <c r="I78" s="39">
        <f>I77</f>
        <v>2.82</v>
      </c>
      <c r="J78" s="37">
        <f t="shared" si="27"/>
        <v>30.354479999999995</v>
      </c>
      <c r="K78" s="36">
        <f t="shared" si="16"/>
        <v>60.82</v>
      </c>
      <c r="L78" s="37">
        <f t="shared" si="28"/>
        <v>654.66647999999998</v>
      </c>
      <c r="M78" s="56">
        <f t="shared" ref="M78:M141" si="32">M70+1</f>
        <v>10</v>
      </c>
      <c r="N78" s="4" t="str">
        <f t="shared" si="29"/>
        <v>South</v>
      </c>
      <c r="O78" s="4" t="str">
        <f t="shared" si="29"/>
        <v>Podium Garden / National park hill</v>
      </c>
      <c r="P78" s="70"/>
    </row>
    <row r="79" spans="2:16">
      <c r="B79" s="71" t="str">
        <f t="shared" si="30"/>
        <v>Tower 3</v>
      </c>
      <c r="C79" s="56">
        <f t="shared" si="31"/>
        <v>1003</v>
      </c>
      <c r="D79" s="138" t="str">
        <f t="shared" ref="D79:E84" si="33">D71</f>
        <v>2 BHK Premium</v>
      </c>
      <c r="E79" s="39">
        <f t="shared" si="33"/>
        <v>60.72</v>
      </c>
      <c r="F79" s="164">
        <f t="shared" si="13"/>
        <v>653.59007999999994</v>
      </c>
      <c r="G79" s="39">
        <f t="shared" ref="G79:G120" si="34">G71</f>
        <v>1.53</v>
      </c>
      <c r="H79" s="37">
        <f t="shared" si="15"/>
        <v>16.468920000000001</v>
      </c>
      <c r="I79" s="39">
        <f>I71</f>
        <v>3.16</v>
      </c>
      <c r="J79" s="37">
        <f t="shared" si="27"/>
        <v>34.014240000000001</v>
      </c>
      <c r="K79" s="36">
        <f t="shared" si="16"/>
        <v>65.41</v>
      </c>
      <c r="L79" s="37">
        <f t="shared" si="28"/>
        <v>704.07323999999994</v>
      </c>
      <c r="M79" s="56">
        <f t="shared" si="32"/>
        <v>10</v>
      </c>
      <c r="N79" s="4" t="str">
        <f t="shared" si="29"/>
        <v>West</v>
      </c>
      <c r="O79" s="4" t="str">
        <f t="shared" si="29"/>
        <v>City / Creek</v>
      </c>
      <c r="P79" s="70"/>
    </row>
    <row r="80" spans="2:16">
      <c r="B80" s="71" t="str">
        <f t="shared" si="30"/>
        <v>Tower 3</v>
      </c>
      <c r="C80" s="56">
        <f t="shared" si="31"/>
        <v>1004</v>
      </c>
      <c r="D80" s="138" t="str">
        <f t="shared" si="33"/>
        <v>2 BHK Premium</v>
      </c>
      <c r="E80" s="39">
        <f t="shared" si="33"/>
        <v>60.72</v>
      </c>
      <c r="F80" s="164">
        <f t="shared" si="13"/>
        <v>653.59007999999994</v>
      </c>
      <c r="G80" s="39">
        <f t="shared" si="34"/>
        <v>1.53</v>
      </c>
      <c r="H80" s="37">
        <f t="shared" si="15"/>
        <v>16.468920000000001</v>
      </c>
      <c r="I80" s="39">
        <f>I72</f>
        <v>3.16</v>
      </c>
      <c r="J80" s="37">
        <f t="shared" si="27"/>
        <v>34.014240000000001</v>
      </c>
      <c r="K80" s="36">
        <f t="shared" si="16"/>
        <v>65.41</v>
      </c>
      <c r="L80" s="37">
        <f t="shared" si="28"/>
        <v>704.07323999999994</v>
      </c>
      <c r="M80" s="56">
        <f t="shared" si="32"/>
        <v>10</v>
      </c>
      <c r="N80" s="4" t="str">
        <f t="shared" si="29"/>
        <v>West</v>
      </c>
      <c r="O80" s="4" t="str">
        <f t="shared" si="29"/>
        <v>City / Creek</v>
      </c>
      <c r="P80" s="70"/>
    </row>
    <row r="81" spans="2:16">
      <c r="B81" s="71" t="str">
        <f t="shared" si="30"/>
        <v>Tower 3</v>
      </c>
      <c r="C81" s="56">
        <f t="shared" si="31"/>
        <v>1005</v>
      </c>
      <c r="D81" s="138" t="str">
        <f t="shared" si="33"/>
        <v>2 BHK Smart</v>
      </c>
      <c r="E81" s="39">
        <f t="shared" si="33"/>
        <v>56.47</v>
      </c>
      <c r="F81" s="164">
        <f t="shared" si="13"/>
        <v>607.84307999999999</v>
      </c>
      <c r="G81" s="39">
        <f t="shared" si="34"/>
        <v>1.53</v>
      </c>
      <c r="H81" s="37">
        <f t="shared" si="15"/>
        <v>16.468920000000001</v>
      </c>
      <c r="I81" s="39">
        <f>I73</f>
        <v>2.82</v>
      </c>
      <c r="J81" s="37">
        <f t="shared" si="27"/>
        <v>30.354479999999995</v>
      </c>
      <c r="K81" s="36">
        <f t="shared" si="16"/>
        <v>60.82</v>
      </c>
      <c r="L81" s="37">
        <f t="shared" si="28"/>
        <v>654.66647999999998</v>
      </c>
      <c r="M81" s="56">
        <f t="shared" si="32"/>
        <v>10</v>
      </c>
      <c r="N81" s="4" t="str">
        <f t="shared" si="29"/>
        <v>North</v>
      </c>
      <c r="O81" s="4" t="str">
        <f t="shared" si="29"/>
        <v>City / Creek</v>
      </c>
      <c r="P81" s="70"/>
    </row>
    <row r="82" spans="2:16">
      <c r="B82" s="71" t="str">
        <f t="shared" si="30"/>
        <v>Tower 3</v>
      </c>
      <c r="C82" s="56">
        <f t="shared" si="31"/>
        <v>1006</v>
      </c>
      <c r="D82" s="138" t="str">
        <f t="shared" si="33"/>
        <v>2 BHK Smart</v>
      </c>
      <c r="E82" s="39">
        <f t="shared" si="33"/>
        <v>56.47</v>
      </c>
      <c r="F82" s="164">
        <f t="shared" si="13"/>
        <v>607.84307999999999</v>
      </c>
      <c r="G82" s="39">
        <f t="shared" si="34"/>
        <v>1.53</v>
      </c>
      <c r="H82" s="37">
        <f t="shared" si="15"/>
        <v>16.468920000000001</v>
      </c>
      <c r="I82" s="39">
        <f>I74</f>
        <v>2.82</v>
      </c>
      <c r="J82" s="37">
        <f t="shared" si="27"/>
        <v>30.354479999999995</v>
      </c>
      <c r="K82" s="36">
        <f t="shared" si="16"/>
        <v>60.82</v>
      </c>
      <c r="L82" s="37">
        <f t="shared" si="28"/>
        <v>654.66647999999998</v>
      </c>
      <c r="M82" s="56">
        <f t="shared" si="32"/>
        <v>10</v>
      </c>
      <c r="N82" s="4" t="str">
        <f t="shared" si="29"/>
        <v>North</v>
      </c>
      <c r="O82" s="4" t="str">
        <f t="shared" si="29"/>
        <v>City / Creek</v>
      </c>
      <c r="P82" s="70"/>
    </row>
    <row r="83" spans="2:16">
      <c r="B83" s="71" t="str">
        <f t="shared" si="30"/>
        <v>Tower 3</v>
      </c>
      <c r="C83" s="56">
        <f t="shared" si="31"/>
        <v>1007</v>
      </c>
      <c r="D83" s="138" t="str">
        <f t="shared" si="33"/>
        <v>2 BHK Compact</v>
      </c>
      <c r="E83" s="39">
        <f t="shared" si="33"/>
        <v>49.4</v>
      </c>
      <c r="F83" s="164">
        <f t="shared" si="13"/>
        <v>531.74159999999995</v>
      </c>
      <c r="G83" s="39">
        <f t="shared" si="34"/>
        <v>1.3</v>
      </c>
      <c r="H83" s="37">
        <f t="shared" si="15"/>
        <v>13.9932</v>
      </c>
      <c r="I83" s="95"/>
      <c r="J83" s="37">
        <f t="shared" si="27"/>
        <v>0</v>
      </c>
      <c r="K83" s="36">
        <f t="shared" si="16"/>
        <v>50.699999999999996</v>
      </c>
      <c r="L83" s="37">
        <f t="shared" si="28"/>
        <v>545.73479999999995</v>
      </c>
      <c r="M83" s="56">
        <f t="shared" si="32"/>
        <v>10</v>
      </c>
      <c r="N83" s="4" t="str">
        <f t="shared" si="29"/>
        <v>East</v>
      </c>
      <c r="O83" s="4" t="str">
        <f t="shared" si="29"/>
        <v xml:space="preserve">National park hill </v>
      </c>
      <c r="P83" s="70"/>
    </row>
    <row r="84" spans="2:16" ht="15.75" thickBot="1">
      <c r="B84" s="104" t="str">
        <f t="shared" si="30"/>
        <v>Tower 3</v>
      </c>
      <c r="C84" s="105">
        <f t="shared" si="31"/>
        <v>1008</v>
      </c>
      <c r="D84" s="142" t="str">
        <f t="shared" si="33"/>
        <v>2 BHK Compact</v>
      </c>
      <c r="E84" s="113">
        <f t="shared" si="33"/>
        <v>49.4</v>
      </c>
      <c r="F84" s="166">
        <f t="shared" si="13"/>
        <v>531.74159999999995</v>
      </c>
      <c r="G84" s="113">
        <f t="shared" si="34"/>
        <v>1.3</v>
      </c>
      <c r="H84" s="110">
        <f t="shared" si="15"/>
        <v>13.9932</v>
      </c>
      <c r="I84" s="144"/>
      <c r="J84" s="110">
        <f t="shared" si="27"/>
        <v>0</v>
      </c>
      <c r="K84" s="109">
        <f t="shared" si="16"/>
        <v>50.699999999999996</v>
      </c>
      <c r="L84" s="110">
        <f t="shared" si="28"/>
        <v>545.73479999999995</v>
      </c>
      <c r="M84" s="105">
        <f t="shared" si="32"/>
        <v>10</v>
      </c>
      <c r="N84" s="75" t="str">
        <f t="shared" si="29"/>
        <v>East</v>
      </c>
      <c r="O84" s="75" t="str">
        <f t="shared" si="29"/>
        <v xml:space="preserve">National park hill </v>
      </c>
      <c r="P84" s="76"/>
    </row>
    <row r="85" spans="2:16">
      <c r="B85" s="56" t="str">
        <f t="shared" si="30"/>
        <v>Tower 3</v>
      </c>
      <c r="C85" s="56">
        <f t="shared" si="31"/>
        <v>1101</v>
      </c>
      <c r="D85" s="137" t="str">
        <f>D77</f>
        <v>2 BHK Smart</v>
      </c>
      <c r="E85" s="103">
        <f>E77</f>
        <v>56.47</v>
      </c>
      <c r="F85" s="131">
        <f t="shared" si="13"/>
        <v>607.84307999999999</v>
      </c>
      <c r="G85" s="103">
        <f t="shared" si="34"/>
        <v>1.53</v>
      </c>
      <c r="H85" s="34">
        <f t="shared" si="15"/>
        <v>16.468920000000001</v>
      </c>
      <c r="I85" s="103">
        <f t="shared" ref="I85:I90" si="35">I77</f>
        <v>2.82</v>
      </c>
      <c r="J85" s="37">
        <f t="shared" si="27"/>
        <v>30.354479999999995</v>
      </c>
      <c r="K85" s="36">
        <f t="shared" si="16"/>
        <v>60.82</v>
      </c>
      <c r="L85" s="37">
        <f t="shared" si="28"/>
        <v>654.66647999999998</v>
      </c>
      <c r="M85" s="56">
        <f t="shared" si="32"/>
        <v>11</v>
      </c>
      <c r="N85" s="4" t="str">
        <f t="shared" si="29"/>
        <v>South</v>
      </c>
      <c r="O85" s="4" t="str">
        <f t="shared" si="29"/>
        <v>Podium Garden / National park hill</v>
      </c>
    </row>
    <row r="86" spans="2:16">
      <c r="B86" s="56" t="str">
        <f t="shared" si="30"/>
        <v>Tower 3</v>
      </c>
      <c r="C86" s="56">
        <f t="shared" si="31"/>
        <v>1102</v>
      </c>
      <c r="D86" s="138" t="str">
        <f>D85</f>
        <v>2 BHK Smart</v>
      </c>
      <c r="E86" s="39">
        <f>E78</f>
        <v>56.47</v>
      </c>
      <c r="F86" s="131">
        <f t="shared" si="13"/>
        <v>607.84307999999999</v>
      </c>
      <c r="G86" s="39">
        <f t="shared" si="34"/>
        <v>1.53</v>
      </c>
      <c r="H86" s="34">
        <f t="shared" si="15"/>
        <v>16.468920000000001</v>
      </c>
      <c r="I86" s="39">
        <f t="shared" si="35"/>
        <v>2.82</v>
      </c>
      <c r="J86" s="37">
        <f t="shared" si="27"/>
        <v>30.354479999999995</v>
      </c>
      <c r="K86" s="36">
        <f t="shared" si="16"/>
        <v>60.82</v>
      </c>
      <c r="L86" s="37">
        <f t="shared" si="28"/>
        <v>654.66647999999998</v>
      </c>
      <c r="M86" s="56">
        <f t="shared" si="32"/>
        <v>11</v>
      </c>
      <c r="N86" s="4" t="str">
        <f t="shared" si="29"/>
        <v>South</v>
      </c>
      <c r="O86" s="4" t="str">
        <f t="shared" si="29"/>
        <v>Podium Garden / National park hill</v>
      </c>
    </row>
    <row r="87" spans="2:16">
      <c r="B87" s="56" t="str">
        <f t="shared" si="30"/>
        <v>Tower 3</v>
      </c>
      <c r="C87" s="56">
        <f t="shared" si="31"/>
        <v>1103</v>
      </c>
      <c r="D87" s="138" t="str">
        <f t="shared" ref="D87:E102" si="36">D79</f>
        <v>2 BHK Premium</v>
      </c>
      <c r="E87" s="39">
        <f t="shared" si="36"/>
        <v>60.72</v>
      </c>
      <c r="F87" s="131">
        <f t="shared" ref="F87:F150" si="37">E87*10.764</f>
        <v>653.59007999999994</v>
      </c>
      <c r="G87" s="39">
        <f t="shared" si="34"/>
        <v>1.53</v>
      </c>
      <c r="H87" s="34">
        <f t="shared" ref="H87:H150" si="38">G87*10.764</f>
        <v>16.468920000000001</v>
      </c>
      <c r="I87" s="39">
        <f t="shared" si="35"/>
        <v>3.16</v>
      </c>
      <c r="J87" s="37">
        <f t="shared" si="27"/>
        <v>34.014240000000001</v>
      </c>
      <c r="K87" s="36">
        <f t="shared" ref="K87:K150" si="39">E87+G87+I87</f>
        <v>65.41</v>
      </c>
      <c r="L87" s="37">
        <f t="shared" si="28"/>
        <v>704.07323999999994</v>
      </c>
      <c r="M87" s="56">
        <f t="shared" si="32"/>
        <v>11</v>
      </c>
      <c r="N87" s="4" t="str">
        <f t="shared" si="29"/>
        <v>West</v>
      </c>
      <c r="O87" s="4" t="str">
        <f t="shared" si="29"/>
        <v>City / Creek</v>
      </c>
    </row>
    <row r="88" spans="2:16">
      <c r="B88" s="56" t="str">
        <f t="shared" si="30"/>
        <v>Tower 3</v>
      </c>
      <c r="C88" s="56">
        <f t="shared" si="31"/>
        <v>1104</v>
      </c>
      <c r="D88" s="138" t="str">
        <f t="shared" si="36"/>
        <v>2 BHK Premium</v>
      </c>
      <c r="E88" s="39">
        <f t="shared" si="36"/>
        <v>60.72</v>
      </c>
      <c r="F88" s="131">
        <f t="shared" si="37"/>
        <v>653.59007999999994</v>
      </c>
      <c r="G88" s="39">
        <f t="shared" si="34"/>
        <v>1.53</v>
      </c>
      <c r="H88" s="34">
        <f t="shared" si="38"/>
        <v>16.468920000000001</v>
      </c>
      <c r="I88" s="39">
        <f t="shared" si="35"/>
        <v>3.16</v>
      </c>
      <c r="J88" s="37">
        <f t="shared" si="27"/>
        <v>34.014240000000001</v>
      </c>
      <c r="K88" s="36">
        <f t="shared" si="39"/>
        <v>65.41</v>
      </c>
      <c r="L88" s="37">
        <f t="shared" si="28"/>
        <v>704.07323999999994</v>
      </c>
      <c r="M88" s="56">
        <f t="shared" si="32"/>
        <v>11</v>
      </c>
      <c r="N88" s="4" t="str">
        <f t="shared" si="29"/>
        <v>West</v>
      </c>
      <c r="O88" s="4" t="str">
        <f t="shared" si="29"/>
        <v>City / Creek</v>
      </c>
    </row>
    <row r="89" spans="2:16">
      <c r="B89" s="56" t="str">
        <f t="shared" si="30"/>
        <v>Tower 3</v>
      </c>
      <c r="C89" s="56">
        <f t="shared" si="31"/>
        <v>1105</v>
      </c>
      <c r="D89" s="138" t="str">
        <f t="shared" si="36"/>
        <v>2 BHK Smart</v>
      </c>
      <c r="E89" s="39">
        <f t="shared" si="36"/>
        <v>56.47</v>
      </c>
      <c r="F89" s="131">
        <f t="shared" si="37"/>
        <v>607.84307999999999</v>
      </c>
      <c r="G89" s="39">
        <f t="shared" si="34"/>
        <v>1.53</v>
      </c>
      <c r="H89" s="34">
        <f t="shared" si="38"/>
        <v>16.468920000000001</v>
      </c>
      <c r="I89" s="39">
        <f t="shared" si="35"/>
        <v>2.82</v>
      </c>
      <c r="J89" s="37">
        <f t="shared" si="27"/>
        <v>30.354479999999995</v>
      </c>
      <c r="K89" s="36">
        <f t="shared" si="39"/>
        <v>60.82</v>
      </c>
      <c r="L89" s="37">
        <f t="shared" si="28"/>
        <v>654.66647999999998</v>
      </c>
      <c r="M89" s="56">
        <f t="shared" si="32"/>
        <v>11</v>
      </c>
      <c r="N89" s="4" t="str">
        <f t="shared" si="29"/>
        <v>North</v>
      </c>
      <c r="O89" s="4" t="str">
        <f t="shared" si="29"/>
        <v>City / Creek</v>
      </c>
    </row>
    <row r="90" spans="2:16">
      <c r="B90" s="56" t="str">
        <f t="shared" si="30"/>
        <v>Tower 3</v>
      </c>
      <c r="C90" s="56">
        <f t="shared" si="31"/>
        <v>1106</v>
      </c>
      <c r="D90" s="138" t="str">
        <f t="shared" si="36"/>
        <v>2 BHK Smart</v>
      </c>
      <c r="E90" s="39">
        <f t="shared" si="36"/>
        <v>56.47</v>
      </c>
      <c r="F90" s="131">
        <f t="shared" si="37"/>
        <v>607.84307999999999</v>
      </c>
      <c r="G90" s="39">
        <f t="shared" si="34"/>
        <v>1.53</v>
      </c>
      <c r="H90" s="34">
        <f t="shared" si="38"/>
        <v>16.468920000000001</v>
      </c>
      <c r="I90" s="39">
        <f t="shared" si="35"/>
        <v>2.82</v>
      </c>
      <c r="J90" s="37">
        <f t="shared" si="27"/>
        <v>30.354479999999995</v>
      </c>
      <c r="K90" s="36">
        <f t="shared" si="39"/>
        <v>60.82</v>
      </c>
      <c r="L90" s="37">
        <f t="shared" si="28"/>
        <v>654.66647999999998</v>
      </c>
      <c r="M90" s="56">
        <f t="shared" si="32"/>
        <v>11</v>
      </c>
      <c r="N90" s="4" t="str">
        <f t="shared" si="29"/>
        <v>North</v>
      </c>
      <c r="O90" s="4" t="str">
        <f t="shared" si="29"/>
        <v>City / Creek</v>
      </c>
    </row>
    <row r="91" spans="2:16">
      <c r="B91" s="56" t="str">
        <f t="shared" si="30"/>
        <v>Tower 3</v>
      </c>
      <c r="C91" s="56">
        <f t="shared" si="31"/>
        <v>1107</v>
      </c>
      <c r="D91" s="138" t="str">
        <f t="shared" si="36"/>
        <v>2 BHK Compact</v>
      </c>
      <c r="E91" s="39">
        <f t="shared" si="36"/>
        <v>49.4</v>
      </c>
      <c r="F91" s="131">
        <f t="shared" si="37"/>
        <v>531.74159999999995</v>
      </c>
      <c r="G91" s="39">
        <f t="shared" si="34"/>
        <v>1.3</v>
      </c>
      <c r="H91" s="34">
        <f t="shared" si="38"/>
        <v>13.9932</v>
      </c>
      <c r="I91" s="95"/>
      <c r="J91" s="37">
        <f t="shared" si="27"/>
        <v>0</v>
      </c>
      <c r="K91" s="36">
        <f t="shared" si="39"/>
        <v>50.699999999999996</v>
      </c>
      <c r="L91" s="37">
        <f t="shared" si="28"/>
        <v>545.73479999999995</v>
      </c>
      <c r="M91" s="56">
        <f t="shared" si="32"/>
        <v>11</v>
      </c>
      <c r="N91" s="4" t="str">
        <f t="shared" si="29"/>
        <v>East</v>
      </c>
      <c r="O91" s="4" t="str">
        <f t="shared" si="29"/>
        <v xml:space="preserve">National park hill </v>
      </c>
    </row>
    <row r="92" spans="2:16" ht="15.75" thickBot="1">
      <c r="B92" s="56" t="str">
        <f t="shared" si="30"/>
        <v>Tower 3</v>
      </c>
      <c r="C92" s="56">
        <f t="shared" si="31"/>
        <v>1108</v>
      </c>
      <c r="D92" s="138" t="str">
        <f t="shared" si="36"/>
        <v>2 BHK Compact</v>
      </c>
      <c r="E92" s="39">
        <f t="shared" si="36"/>
        <v>49.4</v>
      </c>
      <c r="F92" s="131">
        <f t="shared" si="37"/>
        <v>531.74159999999995</v>
      </c>
      <c r="G92" s="39">
        <f t="shared" si="34"/>
        <v>1.3</v>
      </c>
      <c r="H92" s="34">
        <f t="shared" si="38"/>
        <v>13.9932</v>
      </c>
      <c r="I92" s="95"/>
      <c r="J92" s="37">
        <f t="shared" si="27"/>
        <v>0</v>
      </c>
      <c r="K92" s="36">
        <f t="shared" si="39"/>
        <v>50.699999999999996</v>
      </c>
      <c r="L92" s="37">
        <f t="shared" si="28"/>
        <v>545.73479999999995</v>
      </c>
      <c r="M92" s="56">
        <f t="shared" si="32"/>
        <v>11</v>
      </c>
      <c r="N92" s="4" t="str">
        <f t="shared" si="29"/>
        <v>East</v>
      </c>
      <c r="O92" s="4" t="str">
        <f t="shared" si="29"/>
        <v xml:space="preserve">National park hill </v>
      </c>
    </row>
    <row r="93" spans="2:16">
      <c r="B93" s="96" t="str">
        <f t="shared" si="30"/>
        <v>Tower 3</v>
      </c>
      <c r="C93" s="97">
        <f t="shared" si="31"/>
        <v>1201</v>
      </c>
      <c r="D93" s="150" t="str">
        <f t="shared" si="36"/>
        <v>2 BHK Smart</v>
      </c>
      <c r="E93" s="111">
        <f t="shared" si="36"/>
        <v>56.47</v>
      </c>
      <c r="F93" s="151">
        <f t="shared" si="37"/>
        <v>607.84307999999999</v>
      </c>
      <c r="G93" s="111">
        <f t="shared" si="34"/>
        <v>1.53</v>
      </c>
      <c r="H93" s="100">
        <f t="shared" si="38"/>
        <v>16.468920000000001</v>
      </c>
      <c r="I93" s="111">
        <f t="shared" ref="I93:I98" si="40">I85</f>
        <v>2.82</v>
      </c>
      <c r="J93" s="102">
        <f t="shared" si="27"/>
        <v>30.354479999999995</v>
      </c>
      <c r="K93" s="101">
        <f t="shared" si="39"/>
        <v>60.82</v>
      </c>
      <c r="L93" s="102">
        <f t="shared" si="28"/>
        <v>654.66647999999998</v>
      </c>
      <c r="M93" s="97">
        <f t="shared" si="32"/>
        <v>12</v>
      </c>
      <c r="N93" s="67" t="str">
        <f t="shared" ref="N93:O108" si="41">N85</f>
        <v>South</v>
      </c>
      <c r="O93" s="67" t="str">
        <f t="shared" si="41"/>
        <v>Podium Garden / National park hill</v>
      </c>
      <c r="P93" s="68"/>
    </row>
    <row r="94" spans="2:16">
      <c r="B94" s="71" t="str">
        <f t="shared" si="30"/>
        <v>Tower 3</v>
      </c>
      <c r="C94" s="56">
        <f t="shared" si="31"/>
        <v>1202</v>
      </c>
      <c r="D94" s="138" t="str">
        <f t="shared" si="36"/>
        <v>2 BHK Smart</v>
      </c>
      <c r="E94" s="39">
        <f t="shared" si="36"/>
        <v>56.47</v>
      </c>
      <c r="F94" s="131">
        <f t="shared" si="37"/>
        <v>607.84307999999999</v>
      </c>
      <c r="G94" s="39">
        <f t="shared" si="34"/>
        <v>1.53</v>
      </c>
      <c r="H94" s="34">
        <f t="shared" si="38"/>
        <v>16.468920000000001</v>
      </c>
      <c r="I94" s="39">
        <f t="shared" si="40"/>
        <v>2.82</v>
      </c>
      <c r="J94" s="37">
        <f t="shared" si="27"/>
        <v>30.354479999999995</v>
      </c>
      <c r="K94" s="36">
        <f t="shared" si="39"/>
        <v>60.82</v>
      </c>
      <c r="L94" s="37">
        <f t="shared" si="28"/>
        <v>654.66647999999998</v>
      </c>
      <c r="M94" s="56">
        <f t="shared" si="32"/>
        <v>12</v>
      </c>
      <c r="N94" s="4" t="str">
        <f t="shared" si="41"/>
        <v>South</v>
      </c>
      <c r="O94" s="4" t="str">
        <f t="shared" si="41"/>
        <v>Podium Garden / National park hill</v>
      </c>
      <c r="P94" s="70"/>
    </row>
    <row r="95" spans="2:16">
      <c r="B95" s="71" t="str">
        <f t="shared" si="30"/>
        <v>Tower 3</v>
      </c>
      <c r="C95" s="56">
        <f t="shared" si="31"/>
        <v>1203</v>
      </c>
      <c r="D95" s="138" t="str">
        <f t="shared" si="36"/>
        <v>2 BHK Premium</v>
      </c>
      <c r="E95" s="39">
        <f t="shared" si="36"/>
        <v>60.72</v>
      </c>
      <c r="F95" s="131">
        <f t="shared" si="37"/>
        <v>653.59007999999994</v>
      </c>
      <c r="G95" s="39">
        <f t="shared" si="34"/>
        <v>1.53</v>
      </c>
      <c r="H95" s="34">
        <f t="shared" si="38"/>
        <v>16.468920000000001</v>
      </c>
      <c r="I95" s="39">
        <f t="shared" si="40"/>
        <v>3.16</v>
      </c>
      <c r="J95" s="37">
        <f t="shared" si="27"/>
        <v>34.014240000000001</v>
      </c>
      <c r="K95" s="36">
        <f t="shared" si="39"/>
        <v>65.41</v>
      </c>
      <c r="L95" s="37">
        <f t="shared" si="28"/>
        <v>704.07323999999994</v>
      </c>
      <c r="M95" s="56">
        <f t="shared" si="32"/>
        <v>12</v>
      </c>
      <c r="N95" s="4" t="str">
        <f t="shared" si="41"/>
        <v>West</v>
      </c>
      <c r="O95" s="4" t="str">
        <f t="shared" si="41"/>
        <v>City / Creek</v>
      </c>
      <c r="P95" s="70"/>
    </row>
    <row r="96" spans="2:16">
      <c r="B96" s="71" t="str">
        <f t="shared" si="30"/>
        <v>Tower 3</v>
      </c>
      <c r="C96" s="56">
        <f t="shared" si="31"/>
        <v>1204</v>
      </c>
      <c r="D96" s="138" t="str">
        <f t="shared" si="36"/>
        <v>2 BHK Premium</v>
      </c>
      <c r="E96" s="39">
        <f t="shared" si="36"/>
        <v>60.72</v>
      </c>
      <c r="F96" s="131">
        <f t="shared" si="37"/>
        <v>653.59007999999994</v>
      </c>
      <c r="G96" s="39">
        <f t="shared" si="34"/>
        <v>1.53</v>
      </c>
      <c r="H96" s="34">
        <f t="shared" si="38"/>
        <v>16.468920000000001</v>
      </c>
      <c r="I96" s="39">
        <f t="shared" si="40"/>
        <v>3.16</v>
      </c>
      <c r="J96" s="37">
        <f t="shared" si="27"/>
        <v>34.014240000000001</v>
      </c>
      <c r="K96" s="36">
        <f t="shared" si="39"/>
        <v>65.41</v>
      </c>
      <c r="L96" s="37">
        <f t="shared" si="28"/>
        <v>704.07323999999994</v>
      </c>
      <c r="M96" s="56">
        <f t="shared" si="32"/>
        <v>12</v>
      </c>
      <c r="N96" s="4" t="str">
        <f t="shared" si="41"/>
        <v>West</v>
      </c>
      <c r="O96" s="4" t="str">
        <f t="shared" si="41"/>
        <v>City / Creek</v>
      </c>
      <c r="P96" s="70"/>
    </row>
    <row r="97" spans="2:16">
      <c r="B97" s="71" t="str">
        <f t="shared" si="30"/>
        <v>Tower 3</v>
      </c>
      <c r="C97" s="56">
        <f t="shared" si="31"/>
        <v>1205</v>
      </c>
      <c r="D97" s="138" t="str">
        <f t="shared" si="36"/>
        <v>2 BHK Smart</v>
      </c>
      <c r="E97" s="39">
        <f t="shared" si="36"/>
        <v>56.47</v>
      </c>
      <c r="F97" s="131">
        <f t="shared" si="37"/>
        <v>607.84307999999999</v>
      </c>
      <c r="G97" s="39">
        <f t="shared" si="34"/>
        <v>1.53</v>
      </c>
      <c r="H97" s="34">
        <f t="shared" si="38"/>
        <v>16.468920000000001</v>
      </c>
      <c r="I97" s="39">
        <f t="shared" si="40"/>
        <v>2.82</v>
      </c>
      <c r="J97" s="37">
        <f t="shared" si="27"/>
        <v>30.354479999999995</v>
      </c>
      <c r="K97" s="36">
        <f t="shared" si="39"/>
        <v>60.82</v>
      </c>
      <c r="L97" s="37">
        <f t="shared" si="28"/>
        <v>654.66647999999998</v>
      </c>
      <c r="M97" s="56">
        <f t="shared" si="32"/>
        <v>12</v>
      </c>
      <c r="N97" s="4" t="str">
        <f t="shared" si="41"/>
        <v>North</v>
      </c>
      <c r="O97" s="4" t="str">
        <f t="shared" si="41"/>
        <v>City / Creek</v>
      </c>
      <c r="P97" s="70"/>
    </row>
    <row r="98" spans="2:16">
      <c r="B98" s="71" t="str">
        <f t="shared" si="30"/>
        <v>Tower 3</v>
      </c>
      <c r="C98" s="56">
        <f t="shared" si="31"/>
        <v>1206</v>
      </c>
      <c r="D98" s="138" t="str">
        <f t="shared" si="36"/>
        <v>2 BHK Smart</v>
      </c>
      <c r="E98" s="39">
        <f t="shared" si="36"/>
        <v>56.47</v>
      </c>
      <c r="F98" s="131">
        <f t="shared" si="37"/>
        <v>607.84307999999999</v>
      </c>
      <c r="G98" s="39">
        <f t="shared" si="34"/>
        <v>1.53</v>
      </c>
      <c r="H98" s="34">
        <f t="shared" si="38"/>
        <v>16.468920000000001</v>
      </c>
      <c r="I98" s="39">
        <f t="shared" si="40"/>
        <v>2.82</v>
      </c>
      <c r="J98" s="37">
        <f t="shared" si="27"/>
        <v>30.354479999999995</v>
      </c>
      <c r="K98" s="36">
        <f t="shared" si="39"/>
        <v>60.82</v>
      </c>
      <c r="L98" s="37">
        <f t="shared" si="28"/>
        <v>654.66647999999998</v>
      </c>
      <c r="M98" s="56">
        <f t="shared" si="32"/>
        <v>12</v>
      </c>
      <c r="N98" s="4" t="str">
        <f t="shared" si="41"/>
        <v>North</v>
      </c>
      <c r="O98" s="4" t="str">
        <f t="shared" si="41"/>
        <v>City / Creek</v>
      </c>
      <c r="P98" s="70"/>
    </row>
    <row r="99" spans="2:16">
      <c r="B99" s="71" t="str">
        <f t="shared" si="30"/>
        <v>Tower 3</v>
      </c>
      <c r="C99" s="56">
        <f t="shared" si="31"/>
        <v>1207</v>
      </c>
      <c r="D99" s="138" t="str">
        <f t="shared" si="36"/>
        <v>2 BHK Compact</v>
      </c>
      <c r="E99" s="39">
        <f t="shared" si="36"/>
        <v>49.4</v>
      </c>
      <c r="F99" s="131">
        <f t="shared" si="37"/>
        <v>531.74159999999995</v>
      </c>
      <c r="G99" s="39">
        <f t="shared" si="34"/>
        <v>1.3</v>
      </c>
      <c r="H99" s="34">
        <f t="shared" si="38"/>
        <v>13.9932</v>
      </c>
      <c r="I99" s="95"/>
      <c r="J99" s="37">
        <f t="shared" si="27"/>
        <v>0</v>
      </c>
      <c r="K99" s="36">
        <f t="shared" si="39"/>
        <v>50.699999999999996</v>
      </c>
      <c r="L99" s="37">
        <f t="shared" si="28"/>
        <v>545.73479999999995</v>
      </c>
      <c r="M99" s="56">
        <f t="shared" si="32"/>
        <v>12</v>
      </c>
      <c r="N99" s="4" t="str">
        <f t="shared" si="41"/>
        <v>East</v>
      </c>
      <c r="O99" s="4" t="str">
        <f t="shared" si="41"/>
        <v xml:space="preserve">National park hill </v>
      </c>
      <c r="P99" s="70"/>
    </row>
    <row r="100" spans="2:16" ht="15.75" thickBot="1">
      <c r="B100" s="104" t="str">
        <f t="shared" si="30"/>
        <v>Tower 3</v>
      </c>
      <c r="C100" s="105">
        <f t="shared" si="31"/>
        <v>1208</v>
      </c>
      <c r="D100" s="142" t="str">
        <f t="shared" si="36"/>
        <v>2 BHK Compact</v>
      </c>
      <c r="E100" s="113">
        <f t="shared" si="36"/>
        <v>49.4</v>
      </c>
      <c r="F100" s="143">
        <f t="shared" si="37"/>
        <v>531.74159999999995</v>
      </c>
      <c r="G100" s="113">
        <f t="shared" si="34"/>
        <v>1.3</v>
      </c>
      <c r="H100" s="108">
        <f t="shared" si="38"/>
        <v>13.9932</v>
      </c>
      <c r="I100" s="144"/>
      <c r="J100" s="110">
        <f t="shared" si="27"/>
        <v>0</v>
      </c>
      <c r="K100" s="109">
        <f t="shared" si="39"/>
        <v>50.699999999999996</v>
      </c>
      <c r="L100" s="110">
        <f t="shared" si="28"/>
        <v>545.73479999999995</v>
      </c>
      <c r="M100" s="105">
        <f t="shared" si="32"/>
        <v>12</v>
      </c>
      <c r="N100" s="75" t="str">
        <f t="shared" si="41"/>
        <v>East</v>
      </c>
      <c r="O100" s="75" t="str">
        <f t="shared" si="41"/>
        <v xml:space="preserve">National park hill </v>
      </c>
      <c r="P100" s="76"/>
    </row>
    <row r="101" spans="2:16">
      <c r="B101" s="56" t="str">
        <f t="shared" si="30"/>
        <v>Tower 3</v>
      </c>
      <c r="C101" s="56">
        <f t="shared" si="31"/>
        <v>1301</v>
      </c>
      <c r="D101" s="138" t="str">
        <f t="shared" si="36"/>
        <v>2 BHK Smart</v>
      </c>
      <c r="E101" s="39">
        <f t="shared" si="36"/>
        <v>56.47</v>
      </c>
      <c r="F101" s="131">
        <f t="shared" si="37"/>
        <v>607.84307999999999</v>
      </c>
      <c r="G101" s="39">
        <f t="shared" si="34"/>
        <v>1.53</v>
      </c>
      <c r="H101" s="34">
        <f t="shared" si="38"/>
        <v>16.468920000000001</v>
      </c>
      <c r="I101" s="39">
        <f t="shared" ref="I101:I106" si="42">I93</f>
        <v>2.82</v>
      </c>
      <c r="J101" s="37">
        <f t="shared" si="27"/>
        <v>30.354479999999995</v>
      </c>
      <c r="K101" s="36">
        <f t="shared" si="39"/>
        <v>60.82</v>
      </c>
      <c r="L101" s="37">
        <f t="shared" si="28"/>
        <v>654.66647999999998</v>
      </c>
      <c r="M101" s="56">
        <f t="shared" si="32"/>
        <v>13</v>
      </c>
      <c r="N101" s="4" t="str">
        <f t="shared" si="41"/>
        <v>South</v>
      </c>
      <c r="O101" s="4" t="str">
        <f t="shared" si="41"/>
        <v>Podium Garden / National park hill</v>
      </c>
    </row>
    <row r="102" spans="2:16">
      <c r="B102" s="56" t="str">
        <f t="shared" si="30"/>
        <v>Tower 3</v>
      </c>
      <c r="C102" s="56">
        <f t="shared" si="31"/>
        <v>1302</v>
      </c>
      <c r="D102" s="138" t="str">
        <f t="shared" si="36"/>
        <v>2 BHK Smart</v>
      </c>
      <c r="E102" s="39">
        <f t="shared" si="36"/>
        <v>56.47</v>
      </c>
      <c r="F102" s="131">
        <f t="shared" si="37"/>
        <v>607.84307999999999</v>
      </c>
      <c r="G102" s="39">
        <f t="shared" si="34"/>
        <v>1.53</v>
      </c>
      <c r="H102" s="34">
        <f t="shared" si="38"/>
        <v>16.468920000000001</v>
      </c>
      <c r="I102" s="39">
        <f t="shared" si="42"/>
        <v>2.82</v>
      </c>
      <c r="J102" s="37">
        <f t="shared" si="27"/>
        <v>30.354479999999995</v>
      </c>
      <c r="K102" s="36">
        <f t="shared" si="39"/>
        <v>60.82</v>
      </c>
      <c r="L102" s="37">
        <f t="shared" si="28"/>
        <v>654.66647999999998</v>
      </c>
      <c r="M102" s="56">
        <f t="shared" si="32"/>
        <v>13</v>
      </c>
      <c r="N102" s="4" t="str">
        <f t="shared" si="41"/>
        <v>South</v>
      </c>
      <c r="O102" s="4" t="str">
        <f t="shared" si="41"/>
        <v>Podium Garden / National park hill</v>
      </c>
    </row>
    <row r="103" spans="2:16">
      <c r="B103" s="56" t="str">
        <f t="shared" si="30"/>
        <v>Tower 3</v>
      </c>
      <c r="C103" s="56">
        <f t="shared" si="31"/>
        <v>1303</v>
      </c>
      <c r="D103" s="138" t="str">
        <f t="shared" ref="D103:E118" si="43">D95</f>
        <v>2 BHK Premium</v>
      </c>
      <c r="E103" s="39">
        <f t="shared" si="43"/>
        <v>60.72</v>
      </c>
      <c r="F103" s="131">
        <f t="shared" si="37"/>
        <v>653.59007999999994</v>
      </c>
      <c r="G103" s="39">
        <f t="shared" si="34"/>
        <v>1.53</v>
      </c>
      <c r="H103" s="34">
        <f t="shared" si="38"/>
        <v>16.468920000000001</v>
      </c>
      <c r="I103" s="39">
        <f t="shared" si="42"/>
        <v>3.16</v>
      </c>
      <c r="J103" s="37">
        <f t="shared" si="27"/>
        <v>34.014240000000001</v>
      </c>
      <c r="K103" s="36">
        <f t="shared" si="39"/>
        <v>65.41</v>
      </c>
      <c r="L103" s="37">
        <f t="shared" si="28"/>
        <v>704.07323999999994</v>
      </c>
      <c r="M103" s="56">
        <f t="shared" si="32"/>
        <v>13</v>
      </c>
      <c r="N103" s="4" t="str">
        <f t="shared" si="41"/>
        <v>West</v>
      </c>
      <c r="O103" s="4" t="str">
        <f t="shared" si="41"/>
        <v>City / Creek</v>
      </c>
    </row>
    <row r="104" spans="2:16">
      <c r="B104" s="56" t="str">
        <f t="shared" si="30"/>
        <v>Tower 3</v>
      </c>
      <c r="C104" s="56">
        <f t="shared" si="31"/>
        <v>1304</v>
      </c>
      <c r="D104" s="138" t="str">
        <f t="shared" si="43"/>
        <v>2 BHK Premium</v>
      </c>
      <c r="E104" s="39">
        <f t="shared" si="43"/>
        <v>60.72</v>
      </c>
      <c r="F104" s="131">
        <f t="shared" si="37"/>
        <v>653.59007999999994</v>
      </c>
      <c r="G104" s="39">
        <f t="shared" si="34"/>
        <v>1.53</v>
      </c>
      <c r="H104" s="34">
        <f t="shared" si="38"/>
        <v>16.468920000000001</v>
      </c>
      <c r="I104" s="39">
        <f t="shared" si="42"/>
        <v>3.16</v>
      </c>
      <c r="J104" s="37">
        <f t="shared" si="27"/>
        <v>34.014240000000001</v>
      </c>
      <c r="K104" s="36">
        <f t="shared" si="39"/>
        <v>65.41</v>
      </c>
      <c r="L104" s="37">
        <f t="shared" si="28"/>
        <v>704.07323999999994</v>
      </c>
      <c r="M104" s="56">
        <f t="shared" si="32"/>
        <v>13</v>
      </c>
      <c r="N104" s="4" t="str">
        <f t="shared" si="41"/>
        <v>West</v>
      </c>
      <c r="O104" s="4" t="str">
        <f t="shared" si="41"/>
        <v>City / Creek</v>
      </c>
    </row>
    <row r="105" spans="2:16">
      <c r="B105" s="56" t="str">
        <f t="shared" si="30"/>
        <v>Tower 3</v>
      </c>
      <c r="C105" s="56">
        <f t="shared" si="31"/>
        <v>1305</v>
      </c>
      <c r="D105" s="138" t="str">
        <f t="shared" si="43"/>
        <v>2 BHK Smart</v>
      </c>
      <c r="E105" s="39">
        <f t="shared" si="43"/>
        <v>56.47</v>
      </c>
      <c r="F105" s="131">
        <f t="shared" si="37"/>
        <v>607.84307999999999</v>
      </c>
      <c r="G105" s="39">
        <f t="shared" si="34"/>
        <v>1.53</v>
      </c>
      <c r="H105" s="34">
        <f t="shared" si="38"/>
        <v>16.468920000000001</v>
      </c>
      <c r="I105" s="39">
        <f t="shared" si="42"/>
        <v>2.82</v>
      </c>
      <c r="J105" s="37">
        <f t="shared" si="27"/>
        <v>30.354479999999995</v>
      </c>
      <c r="K105" s="36">
        <f t="shared" si="39"/>
        <v>60.82</v>
      </c>
      <c r="L105" s="37">
        <f t="shared" si="28"/>
        <v>654.66647999999998</v>
      </c>
      <c r="M105" s="56">
        <f t="shared" si="32"/>
        <v>13</v>
      </c>
      <c r="N105" s="4" t="str">
        <f t="shared" si="41"/>
        <v>North</v>
      </c>
      <c r="O105" s="4" t="str">
        <f t="shared" si="41"/>
        <v>City / Creek</v>
      </c>
    </row>
    <row r="106" spans="2:16">
      <c r="B106" s="56" t="str">
        <f t="shared" si="30"/>
        <v>Tower 3</v>
      </c>
      <c r="C106" s="56">
        <f t="shared" si="31"/>
        <v>1306</v>
      </c>
      <c r="D106" s="138" t="str">
        <f t="shared" si="43"/>
        <v>2 BHK Smart</v>
      </c>
      <c r="E106" s="39">
        <f t="shared" si="43"/>
        <v>56.47</v>
      </c>
      <c r="F106" s="131">
        <f t="shared" si="37"/>
        <v>607.84307999999999</v>
      </c>
      <c r="G106" s="39">
        <f t="shared" si="34"/>
        <v>1.53</v>
      </c>
      <c r="H106" s="34">
        <f t="shared" si="38"/>
        <v>16.468920000000001</v>
      </c>
      <c r="I106" s="39">
        <f t="shared" si="42"/>
        <v>2.82</v>
      </c>
      <c r="J106" s="37">
        <f t="shared" si="27"/>
        <v>30.354479999999995</v>
      </c>
      <c r="K106" s="36">
        <f t="shared" si="39"/>
        <v>60.82</v>
      </c>
      <c r="L106" s="37">
        <f t="shared" si="28"/>
        <v>654.66647999999998</v>
      </c>
      <c r="M106" s="56">
        <f t="shared" si="32"/>
        <v>13</v>
      </c>
      <c r="N106" s="4" t="str">
        <f t="shared" si="41"/>
        <v>North</v>
      </c>
      <c r="O106" s="4" t="str">
        <f t="shared" si="41"/>
        <v>City / Creek</v>
      </c>
    </row>
    <row r="107" spans="2:16">
      <c r="B107" s="56" t="str">
        <f t="shared" si="30"/>
        <v>Tower 3</v>
      </c>
      <c r="C107" s="56">
        <f t="shared" si="31"/>
        <v>1307</v>
      </c>
      <c r="D107" s="138" t="str">
        <f t="shared" si="43"/>
        <v>2 BHK Compact</v>
      </c>
      <c r="E107" s="39">
        <f t="shared" si="43"/>
        <v>49.4</v>
      </c>
      <c r="F107" s="131">
        <f t="shared" si="37"/>
        <v>531.74159999999995</v>
      </c>
      <c r="G107" s="39">
        <f t="shared" si="34"/>
        <v>1.3</v>
      </c>
      <c r="H107" s="34">
        <f t="shared" si="38"/>
        <v>13.9932</v>
      </c>
      <c r="I107" s="95"/>
      <c r="J107" s="37">
        <f t="shared" si="27"/>
        <v>0</v>
      </c>
      <c r="K107" s="36">
        <f t="shared" si="39"/>
        <v>50.699999999999996</v>
      </c>
      <c r="L107" s="37">
        <f t="shared" si="28"/>
        <v>545.73479999999995</v>
      </c>
      <c r="M107" s="56">
        <f t="shared" si="32"/>
        <v>13</v>
      </c>
      <c r="N107" s="4" t="str">
        <f t="shared" si="41"/>
        <v>East</v>
      </c>
      <c r="O107" s="4" t="str">
        <f t="shared" si="41"/>
        <v xml:space="preserve">National park hill </v>
      </c>
    </row>
    <row r="108" spans="2:16" ht="15.75" thickBot="1">
      <c r="B108" s="56" t="str">
        <f t="shared" si="30"/>
        <v>Tower 3</v>
      </c>
      <c r="C108" s="56">
        <f t="shared" si="31"/>
        <v>1308</v>
      </c>
      <c r="D108" s="138" t="str">
        <f t="shared" si="43"/>
        <v>2 BHK Compact</v>
      </c>
      <c r="E108" s="39">
        <f t="shared" si="43"/>
        <v>49.4</v>
      </c>
      <c r="F108" s="131">
        <f t="shared" si="37"/>
        <v>531.74159999999995</v>
      </c>
      <c r="G108" s="39">
        <f t="shared" si="34"/>
        <v>1.3</v>
      </c>
      <c r="H108" s="34">
        <f t="shared" si="38"/>
        <v>13.9932</v>
      </c>
      <c r="I108" s="95"/>
      <c r="J108" s="37">
        <f t="shared" si="27"/>
        <v>0</v>
      </c>
      <c r="K108" s="36">
        <f t="shared" si="39"/>
        <v>50.699999999999996</v>
      </c>
      <c r="L108" s="37">
        <f t="shared" si="28"/>
        <v>545.73479999999995</v>
      </c>
      <c r="M108" s="56">
        <f t="shared" si="32"/>
        <v>13</v>
      </c>
      <c r="N108" s="4" t="str">
        <f t="shared" si="41"/>
        <v>East</v>
      </c>
      <c r="O108" s="4" t="str">
        <f t="shared" si="41"/>
        <v xml:space="preserve">National park hill </v>
      </c>
    </row>
    <row r="109" spans="2:16">
      <c r="B109" s="96" t="str">
        <f t="shared" si="30"/>
        <v>Tower 3</v>
      </c>
      <c r="C109" s="97">
        <f t="shared" si="31"/>
        <v>1401</v>
      </c>
      <c r="D109" s="150" t="str">
        <f t="shared" si="43"/>
        <v>2 BHK Smart</v>
      </c>
      <c r="E109" s="111">
        <f t="shared" si="43"/>
        <v>56.47</v>
      </c>
      <c r="F109" s="151">
        <f t="shared" si="37"/>
        <v>607.84307999999999</v>
      </c>
      <c r="G109" s="111">
        <f t="shared" si="34"/>
        <v>1.53</v>
      </c>
      <c r="H109" s="100">
        <f t="shared" si="38"/>
        <v>16.468920000000001</v>
      </c>
      <c r="I109" s="111">
        <f t="shared" ref="I109:I114" si="44">I101</f>
        <v>2.82</v>
      </c>
      <c r="J109" s="102">
        <f t="shared" si="27"/>
        <v>30.354479999999995</v>
      </c>
      <c r="K109" s="101">
        <f t="shared" si="39"/>
        <v>60.82</v>
      </c>
      <c r="L109" s="102">
        <f t="shared" si="28"/>
        <v>654.66647999999998</v>
      </c>
      <c r="M109" s="97">
        <f t="shared" si="32"/>
        <v>14</v>
      </c>
      <c r="N109" s="67" t="str">
        <f t="shared" ref="N109:O124" si="45">N101</f>
        <v>South</v>
      </c>
      <c r="O109" s="67" t="str">
        <f t="shared" si="45"/>
        <v>Podium Garden / National park hill</v>
      </c>
      <c r="P109" s="68"/>
    </row>
    <row r="110" spans="2:16">
      <c r="B110" s="71" t="str">
        <f t="shared" si="30"/>
        <v>Tower 3</v>
      </c>
      <c r="C110" s="56">
        <f t="shared" si="31"/>
        <v>1402</v>
      </c>
      <c r="D110" s="138" t="str">
        <f t="shared" si="43"/>
        <v>2 BHK Smart</v>
      </c>
      <c r="E110" s="39">
        <f t="shared" si="43"/>
        <v>56.47</v>
      </c>
      <c r="F110" s="131">
        <f t="shared" si="37"/>
        <v>607.84307999999999</v>
      </c>
      <c r="G110" s="39">
        <f t="shared" si="34"/>
        <v>1.53</v>
      </c>
      <c r="H110" s="34">
        <f t="shared" si="38"/>
        <v>16.468920000000001</v>
      </c>
      <c r="I110" s="39">
        <f t="shared" si="44"/>
        <v>2.82</v>
      </c>
      <c r="J110" s="37">
        <f t="shared" si="27"/>
        <v>30.354479999999995</v>
      </c>
      <c r="K110" s="36">
        <f t="shared" si="39"/>
        <v>60.82</v>
      </c>
      <c r="L110" s="37">
        <f t="shared" si="28"/>
        <v>654.66647999999998</v>
      </c>
      <c r="M110" s="56">
        <f t="shared" si="32"/>
        <v>14</v>
      </c>
      <c r="N110" s="4" t="str">
        <f t="shared" si="45"/>
        <v>South</v>
      </c>
      <c r="O110" s="4" t="str">
        <f t="shared" si="45"/>
        <v>Podium Garden / National park hill</v>
      </c>
      <c r="P110" s="70"/>
    </row>
    <row r="111" spans="2:16">
      <c r="B111" s="71" t="str">
        <f t="shared" si="30"/>
        <v>Tower 3</v>
      </c>
      <c r="C111" s="56">
        <f t="shared" si="31"/>
        <v>1403</v>
      </c>
      <c r="D111" s="138" t="str">
        <f t="shared" si="43"/>
        <v>2 BHK Premium</v>
      </c>
      <c r="E111" s="39">
        <f t="shared" si="43"/>
        <v>60.72</v>
      </c>
      <c r="F111" s="131">
        <f t="shared" si="37"/>
        <v>653.59007999999994</v>
      </c>
      <c r="G111" s="39">
        <f t="shared" si="34"/>
        <v>1.53</v>
      </c>
      <c r="H111" s="34">
        <f t="shared" si="38"/>
        <v>16.468920000000001</v>
      </c>
      <c r="I111" s="39">
        <f t="shared" si="44"/>
        <v>3.16</v>
      </c>
      <c r="J111" s="37">
        <f t="shared" si="27"/>
        <v>34.014240000000001</v>
      </c>
      <c r="K111" s="36">
        <f t="shared" si="39"/>
        <v>65.41</v>
      </c>
      <c r="L111" s="37">
        <f t="shared" si="28"/>
        <v>704.07323999999994</v>
      </c>
      <c r="M111" s="56">
        <f t="shared" si="32"/>
        <v>14</v>
      </c>
      <c r="N111" s="4" t="str">
        <f t="shared" si="45"/>
        <v>West</v>
      </c>
      <c r="O111" s="4" t="str">
        <f t="shared" si="45"/>
        <v>City / Creek</v>
      </c>
      <c r="P111" s="70"/>
    </row>
    <row r="112" spans="2:16">
      <c r="B112" s="71" t="str">
        <f t="shared" si="30"/>
        <v>Tower 3</v>
      </c>
      <c r="C112" s="56">
        <f t="shared" si="31"/>
        <v>1404</v>
      </c>
      <c r="D112" s="138" t="str">
        <f t="shared" si="43"/>
        <v>2 BHK Premium</v>
      </c>
      <c r="E112" s="39">
        <f t="shared" si="43"/>
        <v>60.72</v>
      </c>
      <c r="F112" s="131">
        <f t="shared" si="37"/>
        <v>653.59007999999994</v>
      </c>
      <c r="G112" s="39">
        <f t="shared" si="34"/>
        <v>1.53</v>
      </c>
      <c r="H112" s="34">
        <f t="shared" si="38"/>
        <v>16.468920000000001</v>
      </c>
      <c r="I112" s="39">
        <f t="shared" si="44"/>
        <v>3.16</v>
      </c>
      <c r="J112" s="37">
        <f t="shared" si="27"/>
        <v>34.014240000000001</v>
      </c>
      <c r="K112" s="36">
        <f t="shared" si="39"/>
        <v>65.41</v>
      </c>
      <c r="L112" s="37">
        <f t="shared" si="28"/>
        <v>704.07323999999994</v>
      </c>
      <c r="M112" s="56">
        <f t="shared" si="32"/>
        <v>14</v>
      </c>
      <c r="N112" s="4" t="str">
        <f t="shared" si="45"/>
        <v>West</v>
      </c>
      <c r="O112" s="4" t="str">
        <f t="shared" si="45"/>
        <v>City / Creek</v>
      </c>
      <c r="P112" s="70"/>
    </row>
    <row r="113" spans="2:16">
      <c r="B113" s="71" t="str">
        <f t="shared" si="30"/>
        <v>Tower 3</v>
      </c>
      <c r="C113" s="56">
        <f t="shared" si="31"/>
        <v>1405</v>
      </c>
      <c r="D113" s="138" t="str">
        <f t="shared" si="43"/>
        <v>2 BHK Smart</v>
      </c>
      <c r="E113" s="39">
        <f t="shared" si="43"/>
        <v>56.47</v>
      </c>
      <c r="F113" s="131">
        <f t="shared" si="37"/>
        <v>607.84307999999999</v>
      </c>
      <c r="G113" s="39">
        <f t="shared" si="34"/>
        <v>1.53</v>
      </c>
      <c r="H113" s="34">
        <f t="shared" si="38"/>
        <v>16.468920000000001</v>
      </c>
      <c r="I113" s="39">
        <f t="shared" si="44"/>
        <v>2.82</v>
      </c>
      <c r="J113" s="37">
        <f t="shared" si="27"/>
        <v>30.354479999999995</v>
      </c>
      <c r="K113" s="36">
        <f t="shared" si="39"/>
        <v>60.82</v>
      </c>
      <c r="L113" s="37">
        <f t="shared" si="28"/>
        <v>654.66647999999998</v>
      </c>
      <c r="M113" s="56">
        <f t="shared" si="32"/>
        <v>14</v>
      </c>
      <c r="N113" s="4" t="str">
        <f t="shared" si="45"/>
        <v>North</v>
      </c>
      <c r="O113" s="4" t="str">
        <f t="shared" si="45"/>
        <v>City / Creek</v>
      </c>
      <c r="P113" s="70"/>
    </row>
    <row r="114" spans="2:16">
      <c r="B114" s="71" t="str">
        <f t="shared" si="30"/>
        <v>Tower 3</v>
      </c>
      <c r="C114" s="56">
        <f t="shared" si="31"/>
        <v>1406</v>
      </c>
      <c r="D114" s="138" t="str">
        <f t="shared" si="43"/>
        <v>2 BHK Smart</v>
      </c>
      <c r="E114" s="39">
        <f t="shared" si="43"/>
        <v>56.47</v>
      </c>
      <c r="F114" s="131">
        <f t="shared" si="37"/>
        <v>607.84307999999999</v>
      </c>
      <c r="G114" s="39">
        <f t="shared" si="34"/>
        <v>1.53</v>
      </c>
      <c r="H114" s="34">
        <f t="shared" si="38"/>
        <v>16.468920000000001</v>
      </c>
      <c r="I114" s="39">
        <f t="shared" si="44"/>
        <v>2.82</v>
      </c>
      <c r="J114" s="37">
        <f t="shared" si="27"/>
        <v>30.354479999999995</v>
      </c>
      <c r="K114" s="36">
        <f t="shared" si="39"/>
        <v>60.82</v>
      </c>
      <c r="L114" s="37">
        <f t="shared" si="28"/>
        <v>654.66647999999998</v>
      </c>
      <c r="M114" s="56">
        <f t="shared" si="32"/>
        <v>14</v>
      </c>
      <c r="N114" s="4" t="str">
        <f t="shared" si="45"/>
        <v>North</v>
      </c>
      <c r="O114" s="4" t="str">
        <f t="shared" si="45"/>
        <v>City / Creek</v>
      </c>
      <c r="P114" s="70"/>
    </row>
    <row r="115" spans="2:16">
      <c r="B115" s="71" t="str">
        <f t="shared" si="30"/>
        <v>Tower 3</v>
      </c>
      <c r="C115" s="56">
        <f t="shared" si="31"/>
        <v>1407</v>
      </c>
      <c r="D115" s="138" t="str">
        <f t="shared" si="43"/>
        <v>2 BHK Compact</v>
      </c>
      <c r="E115" s="39">
        <f t="shared" si="43"/>
        <v>49.4</v>
      </c>
      <c r="F115" s="131">
        <f t="shared" si="37"/>
        <v>531.74159999999995</v>
      </c>
      <c r="G115" s="39">
        <f t="shared" si="34"/>
        <v>1.3</v>
      </c>
      <c r="H115" s="34">
        <f t="shared" si="38"/>
        <v>13.9932</v>
      </c>
      <c r="I115" s="95"/>
      <c r="J115" s="37">
        <f t="shared" si="27"/>
        <v>0</v>
      </c>
      <c r="K115" s="36">
        <f t="shared" si="39"/>
        <v>50.699999999999996</v>
      </c>
      <c r="L115" s="37">
        <f t="shared" si="28"/>
        <v>545.73479999999995</v>
      </c>
      <c r="M115" s="56">
        <f t="shared" si="32"/>
        <v>14</v>
      </c>
      <c r="N115" s="4" t="str">
        <f t="shared" si="45"/>
        <v>East</v>
      </c>
      <c r="O115" s="4" t="str">
        <f t="shared" si="45"/>
        <v xml:space="preserve">National park hill </v>
      </c>
      <c r="P115" s="70"/>
    </row>
    <row r="116" spans="2:16" ht="15.75" thickBot="1">
      <c r="B116" s="104" t="str">
        <f t="shared" si="30"/>
        <v>Tower 3</v>
      </c>
      <c r="C116" s="105">
        <f t="shared" si="31"/>
        <v>1408</v>
      </c>
      <c r="D116" s="142" t="str">
        <f t="shared" si="43"/>
        <v>2 BHK Compact</v>
      </c>
      <c r="E116" s="113">
        <f t="shared" si="43"/>
        <v>49.4</v>
      </c>
      <c r="F116" s="143">
        <f t="shared" si="37"/>
        <v>531.74159999999995</v>
      </c>
      <c r="G116" s="113">
        <f t="shared" si="34"/>
        <v>1.3</v>
      </c>
      <c r="H116" s="108">
        <f t="shared" si="38"/>
        <v>13.9932</v>
      </c>
      <c r="I116" s="144"/>
      <c r="J116" s="110">
        <f t="shared" si="27"/>
        <v>0</v>
      </c>
      <c r="K116" s="109">
        <f t="shared" si="39"/>
        <v>50.699999999999996</v>
      </c>
      <c r="L116" s="110">
        <f t="shared" si="28"/>
        <v>545.73479999999995</v>
      </c>
      <c r="M116" s="105">
        <f t="shared" si="32"/>
        <v>14</v>
      </c>
      <c r="N116" s="75" t="str">
        <f t="shared" si="45"/>
        <v>East</v>
      </c>
      <c r="O116" s="75" t="str">
        <f t="shared" si="45"/>
        <v xml:space="preserve">National park hill </v>
      </c>
      <c r="P116" s="76"/>
    </row>
    <row r="117" spans="2:16">
      <c r="B117" s="56" t="str">
        <f t="shared" si="30"/>
        <v>Tower 3</v>
      </c>
      <c r="C117" s="56">
        <f t="shared" si="31"/>
        <v>1501</v>
      </c>
      <c r="D117" s="138" t="str">
        <f t="shared" si="43"/>
        <v>2 BHK Smart</v>
      </c>
      <c r="E117" s="39">
        <f t="shared" si="43"/>
        <v>56.47</v>
      </c>
      <c r="F117" s="131">
        <f t="shared" si="37"/>
        <v>607.84307999999999</v>
      </c>
      <c r="G117" s="39">
        <f t="shared" si="34"/>
        <v>1.53</v>
      </c>
      <c r="H117" s="34">
        <f t="shared" si="38"/>
        <v>16.468920000000001</v>
      </c>
      <c r="I117" s="39">
        <f>I109</f>
        <v>2.82</v>
      </c>
      <c r="J117" s="37">
        <f t="shared" si="27"/>
        <v>30.354479999999995</v>
      </c>
      <c r="K117" s="36">
        <f t="shared" si="39"/>
        <v>60.82</v>
      </c>
      <c r="L117" s="37">
        <f t="shared" si="28"/>
        <v>654.66647999999998</v>
      </c>
      <c r="M117" s="56">
        <f t="shared" si="32"/>
        <v>15</v>
      </c>
      <c r="N117" s="4" t="str">
        <f t="shared" si="45"/>
        <v>South</v>
      </c>
      <c r="O117" s="4" t="str">
        <f t="shared" si="45"/>
        <v>Podium Garden / National park hill</v>
      </c>
    </row>
    <row r="118" spans="2:16">
      <c r="B118" s="56" t="str">
        <f t="shared" si="30"/>
        <v>Tower 3</v>
      </c>
      <c r="C118" s="56">
        <f t="shared" si="31"/>
        <v>1502</v>
      </c>
      <c r="D118" s="138" t="str">
        <f t="shared" si="43"/>
        <v>2 BHK Smart</v>
      </c>
      <c r="E118" s="39">
        <f t="shared" si="43"/>
        <v>56.47</v>
      </c>
      <c r="F118" s="131">
        <f t="shared" si="37"/>
        <v>607.84307999999999</v>
      </c>
      <c r="G118" s="39">
        <f t="shared" si="34"/>
        <v>1.53</v>
      </c>
      <c r="H118" s="34">
        <f t="shared" si="38"/>
        <v>16.468920000000001</v>
      </c>
      <c r="I118" s="39">
        <f>I110</f>
        <v>2.82</v>
      </c>
      <c r="J118" s="37">
        <f t="shared" si="27"/>
        <v>30.354479999999995</v>
      </c>
      <c r="K118" s="36">
        <f t="shared" si="39"/>
        <v>60.82</v>
      </c>
      <c r="L118" s="37">
        <f t="shared" si="28"/>
        <v>654.66647999999998</v>
      </c>
      <c r="M118" s="56">
        <f t="shared" si="32"/>
        <v>15</v>
      </c>
      <c r="N118" s="4" t="str">
        <f t="shared" si="45"/>
        <v>South</v>
      </c>
      <c r="O118" s="4" t="str">
        <f t="shared" si="45"/>
        <v>Podium Garden / National park hill</v>
      </c>
    </row>
    <row r="119" spans="2:16">
      <c r="B119" s="56" t="str">
        <f t="shared" si="30"/>
        <v>Tower 3</v>
      </c>
      <c r="C119" s="56">
        <f t="shared" si="31"/>
        <v>1503</v>
      </c>
      <c r="D119" s="138" t="str">
        <f t="shared" ref="D119:E120" si="46">D111</f>
        <v>2 BHK Premium</v>
      </c>
      <c r="E119" s="39">
        <f t="shared" si="46"/>
        <v>60.72</v>
      </c>
      <c r="F119" s="131">
        <f t="shared" si="37"/>
        <v>653.59007999999994</v>
      </c>
      <c r="G119" s="39">
        <f t="shared" si="34"/>
        <v>1.53</v>
      </c>
      <c r="H119" s="34">
        <f t="shared" si="38"/>
        <v>16.468920000000001</v>
      </c>
      <c r="I119" s="39">
        <f>I111</f>
        <v>3.16</v>
      </c>
      <c r="J119" s="37">
        <f t="shared" si="27"/>
        <v>34.014240000000001</v>
      </c>
      <c r="K119" s="36">
        <f t="shared" si="39"/>
        <v>65.41</v>
      </c>
      <c r="L119" s="37">
        <f t="shared" si="28"/>
        <v>704.07323999999994</v>
      </c>
      <c r="M119" s="56">
        <f t="shared" si="32"/>
        <v>15</v>
      </c>
      <c r="N119" s="4" t="str">
        <f t="shared" si="45"/>
        <v>West</v>
      </c>
      <c r="O119" s="4" t="str">
        <f t="shared" si="45"/>
        <v>City / Creek</v>
      </c>
    </row>
    <row r="120" spans="2:16">
      <c r="B120" s="56" t="str">
        <f t="shared" si="30"/>
        <v>Tower 3</v>
      </c>
      <c r="C120" s="56">
        <f t="shared" si="31"/>
        <v>1504</v>
      </c>
      <c r="D120" s="138" t="str">
        <f t="shared" si="46"/>
        <v>2 BHK Premium</v>
      </c>
      <c r="E120" s="39">
        <f t="shared" si="46"/>
        <v>60.72</v>
      </c>
      <c r="F120" s="131">
        <f t="shared" si="37"/>
        <v>653.59007999999994</v>
      </c>
      <c r="G120" s="39">
        <f t="shared" si="34"/>
        <v>1.53</v>
      </c>
      <c r="H120" s="34">
        <f t="shared" si="38"/>
        <v>16.468920000000001</v>
      </c>
      <c r="I120" s="39">
        <f>I112</f>
        <v>3.16</v>
      </c>
      <c r="J120" s="37">
        <f t="shared" si="27"/>
        <v>34.014240000000001</v>
      </c>
      <c r="K120" s="36">
        <f t="shared" si="39"/>
        <v>65.41</v>
      </c>
      <c r="L120" s="37">
        <f t="shared" si="28"/>
        <v>704.07323999999994</v>
      </c>
      <c r="M120" s="56">
        <f t="shared" si="32"/>
        <v>15</v>
      </c>
      <c r="N120" s="4" t="str">
        <f t="shared" si="45"/>
        <v>West</v>
      </c>
      <c r="O120" s="4" t="str">
        <f t="shared" si="45"/>
        <v>City / Creek</v>
      </c>
    </row>
    <row r="121" spans="2:16">
      <c r="B121" s="77" t="str">
        <f t="shared" si="30"/>
        <v>Tower 3</v>
      </c>
      <c r="C121" s="77">
        <f t="shared" si="31"/>
        <v>1505</v>
      </c>
      <c r="D121" s="152" t="str">
        <f>D65</f>
        <v>REFUGE</v>
      </c>
      <c r="E121" s="79"/>
      <c r="F121" s="146"/>
      <c r="G121" s="79"/>
      <c r="H121" s="80"/>
      <c r="I121" s="81"/>
      <c r="J121" s="83"/>
      <c r="K121" s="82"/>
      <c r="L121" s="83"/>
      <c r="M121" s="77">
        <f t="shared" si="32"/>
        <v>15</v>
      </c>
      <c r="N121" s="84" t="str">
        <f t="shared" si="45"/>
        <v>North</v>
      </c>
      <c r="O121" s="84" t="str">
        <f t="shared" si="45"/>
        <v>City / Creek</v>
      </c>
    </row>
    <row r="122" spans="2:16">
      <c r="B122" s="77" t="str">
        <f t="shared" si="30"/>
        <v>Tower 3</v>
      </c>
      <c r="C122" s="77">
        <f t="shared" si="31"/>
        <v>1506</v>
      </c>
      <c r="D122" s="152" t="str">
        <f>D121</f>
        <v>REFUGE</v>
      </c>
      <c r="E122" s="79"/>
      <c r="F122" s="146"/>
      <c r="G122" s="79"/>
      <c r="H122" s="80"/>
      <c r="I122" s="81"/>
      <c r="J122" s="83"/>
      <c r="K122" s="82"/>
      <c r="L122" s="83"/>
      <c r="M122" s="77">
        <f t="shared" si="32"/>
        <v>15</v>
      </c>
      <c r="N122" s="84" t="str">
        <f t="shared" si="45"/>
        <v>North</v>
      </c>
      <c r="O122" s="84" t="str">
        <f t="shared" si="45"/>
        <v>City / Creek</v>
      </c>
    </row>
    <row r="123" spans="2:16">
      <c r="B123" s="56" t="str">
        <f t="shared" si="30"/>
        <v>Tower 3</v>
      </c>
      <c r="C123" s="56">
        <f t="shared" si="31"/>
        <v>1507</v>
      </c>
      <c r="D123" s="138" t="str">
        <f t="shared" ref="D123:E128" si="47">D115</f>
        <v>2 BHK Compact</v>
      </c>
      <c r="E123" s="39">
        <f t="shared" si="47"/>
        <v>49.4</v>
      </c>
      <c r="F123" s="131">
        <f t="shared" si="37"/>
        <v>531.74159999999995</v>
      </c>
      <c r="G123" s="39">
        <f t="shared" ref="G123:G128" si="48">G115</f>
        <v>1.3</v>
      </c>
      <c r="H123" s="34">
        <f t="shared" si="38"/>
        <v>13.9932</v>
      </c>
      <c r="I123" s="95"/>
      <c r="J123" s="37">
        <f t="shared" si="27"/>
        <v>0</v>
      </c>
      <c r="K123" s="36">
        <f t="shared" si="39"/>
        <v>50.699999999999996</v>
      </c>
      <c r="L123" s="37">
        <f t="shared" si="28"/>
        <v>545.73479999999995</v>
      </c>
      <c r="M123" s="56">
        <f t="shared" si="32"/>
        <v>15</v>
      </c>
      <c r="N123" s="4" t="str">
        <f t="shared" si="45"/>
        <v>East</v>
      </c>
      <c r="O123" s="4" t="str">
        <f t="shared" si="45"/>
        <v xml:space="preserve">National park hill </v>
      </c>
    </row>
    <row r="124" spans="2:16" ht="15.75" thickBot="1">
      <c r="B124" s="56" t="str">
        <f t="shared" si="30"/>
        <v>Tower 3</v>
      </c>
      <c r="C124" s="56">
        <f t="shared" si="31"/>
        <v>1508</v>
      </c>
      <c r="D124" s="138" t="str">
        <f t="shared" si="47"/>
        <v>2 BHK Compact</v>
      </c>
      <c r="E124" s="39">
        <f t="shared" si="47"/>
        <v>49.4</v>
      </c>
      <c r="F124" s="131">
        <f t="shared" si="37"/>
        <v>531.74159999999995</v>
      </c>
      <c r="G124" s="39">
        <f t="shared" si="48"/>
        <v>1.3</v>
      </c>
      <c r="H124" s="34">
        <f t="shared" si="38"/>
        <v>13.9932</v>
      </c>
      <c r="I124" s="95"/>
      <c r="J124" s="37">
        <f t="shared" si="27"/>
        <v>0</v>
      </c>
      <c r="K124" s="36">
        <f t="shared" si="39"/>
        <v>50.699999999999996</v>
      </c>
      <c r="L124" s="37">
        <f t="shared" si="28"/>
        <v>545.73479999999995</v>
      </c>
      <c r="M124" s="56">
        <f t="shared" si="32"/>
        <v>15</v>
      </c>
      <c r="N124" s="4" t="str">
        <f t="shared" si="45"/>
        <v>East</v>
      </c>
      <c r="O124" s="4" t="str">
        <f t="shared" si="45"/>
        <v xml:space="preserve">National park hill </v>
      </c>
    </row>
    <row r="125" spans="2:16">
      <c r="B125" s="96" t="str">
        <f t="shared" si="30"/>
        <v>Tower 3</v>
      </c>
      <c r="C125" s="97">
        <f t="shared" si="31"/>
        <v>1601</v>
      </c>
      <c r="D125" s="150" t="str">
        <f t="shared" si="47"/>
        <v>2 BHK Smart</v>
      </c>
      <c r="E125" s="111">
        <f t="shared" si="47"/>
        <v>56.47</v>
      </c>
      <c r="F125" s="151">
        <f t="shared" si="37"/>
        <v>607.84307999999999</v>
      </c>
      <c r="G125" s="111">
        <f t="shared" si="48"/>
        <v>1.53</v>
      </c>
      <c r="H125" s="100">
        <f t="shared" si="38"/>
        <v>16.468920000000001</v>
      </c>
      <c r="I125" s="111">
        <f>I117</f>
        <v>2.82</v>
      </c>
      <c r="J125" s="102">
        <f t="shared" si="27"/>
        <v>30.354479999999995</v>
      </c>
      <c r="K125" s="101">
        <f t="shared" si="39"/>
        <v>60.82</v>
      </c>
      <c r="L125" s="102">
        <f t="shared" si="28"/>
        <v>654.66647999999998</v>
      </c>
      <c r="M125" s="97">
        <f t="shared" si="32"/>
        <v>16</v>
      </c>
      <c r="N125" s="67" t="str">
        <f t="shared" ref="N125:O140" si="49">N117</f>
        <v>South</v>
      </c>
      <c r="O125" s="67" t="str">
        <f t="shared" si="49"/>
        <v>Podium Garden / National park hill</v>
      </c>
      <c r="P125" s="68"/>
    </row>
    <row r="126" spans="2:16">
      <c r="B126" s="71" t="str">
        <f t="shared" si="30"/>
        <v>Tower 3</v>
      </c>
      <c r="C126" s="56">
        <f t="shared" si="31"/>
        <v>1602</v>
      </c>
      <c r="D126" s="138" t="str">
        <f t="shared" si="47"/>
        <v>2 BHK Smart</v>
      </c>
      <c r="E126" s="39">
        <f t="shared" si="47"/>
        <v>56.47</v>
      </c>
      <c r="F126" s="131">
        <f t="shared" si="37"/>
        <v>607.84307999999999</v>
      </c>
      <c r="G126" s="39">
        <f t="shared" si="48"/>
        <v>1.53</v>
      </c>
      <c r="H126" s="34">
        <f t="shared" si="38"/>
        <v>16.468920000000001</v>
      </c>
      <c r="I126" s="39">
        <f>I118</f>
        <v>2.82</v>
      </c>
      <c r="J126" s="37">
        <f t="shared" si="27"/>
        <v>30.354479999999995</v>
      </c>
      <c r="K126" s="36">
        <f t="shared" si="39"/>
        <v>60.82</v>
      </c>
      <c r="L126" s="37">
        <f t="shared" si="28"/>
        <v>654.66647999999998</v>
      </c>
      <c r="M126" s="56">
        <f t="shared" si="32"/>
        <v>16</v>
      </c>
      <c r="N126" s="4" t="str">
        <f t="shared" si="49"/>
        <v>South</v>
      </c>
      <c r="O126" s="4" t="str">
        <f t="shared" si="49"/>
        <v>Podium Garden / National park hill</v>
      </c>
      <c r="P126" s="70"/>
    </row>
    <row r="127" spans="2:16">
      <c r="B127" s="71" t="str">
        <f t="shared" si="30"/>
        <v>Tower 3</v>
      </c>
      <c r="C127" s="56">
        <f t="shared" si="31"/>
        <v>1603</v>
      </c>
      <c r="D127" s="138" t="str">
        <f t="shared" si="47"/>
        <v>2 BHK Premium</v>
      </c>
      <c r="E127" s="39">
        <f t="shared" si="47"/>
        <v>60.72</v>
      </c>
      <c r="F127" s="131">
        <f t="shared" si="37"/>
        <v>653.59007999999994</v>
      </c>
      <c r="G127" s="39">
        <f t="shared" si="48"/>
        <v>1.53</v>
      </c>
      <c r="H127" s="34">
        <f t="shared" si="38"/>
        <v>16.468920000000001</v>
      </c>
      <c r="I127" s="39">
        <f>I119</f>
        <v>3.16</v>
      </c>
      <c r="J127" s="37">
        <f t="shared" si="27"/>
        <v>34.014240000000001</v>
      </c>
      <c r="K127" s="36">
        <f t="shared" si="39"/>
        <v>65.41</v>
      </c>
      <c r="L127" s="37">
        <f t="shared" si="28"/>
        <v>704.07323999999994</v>
      </c>
      <c r="M127" s="56">
        <f t="shared" si="32"/>
        <v>16</v>
      </c>
      <c r="N127" s="4" t="str">
        <f t="shared" si="49"/>
        <v>West</v>
      </c>
      <c r="O127" s="4" t="str">
        <f t="shared" si="49"/>
        <v>City / Creek</v>
      </c>
      <c r="P127" s="70"/>
    </row>
    <row r="128" spans="2:16">
      <c r="B128" s="71" t="str">
        <f t="shared" si="30"/>
        <v>Tower 3</v>
      </c>
      <c r="C128" s="56">
        <f t="shared" si="31"/>
        <v>1604</v>
      </c>
      <c r="D128" s="138" t="str">
        <f t="shared" si="47"/>
        <v>2 BHK Premium</v>
      </c>
      <c r="E128" s="39">
        <f t="shared" si="47"/>
        <v>60.72</v>
      </c>
      <c r="F128" s="131">
        <f t="shared" si="37"/>
        <v>653.59007999999994</v>
      </c>
      <c r="G128" s="39">
        <f t="shared" si="48"/>
        <v>1.53</v>
      </c>
      <c r="H128" s="34">
        <f t="shared" si="38"/>
        <v>16.468920000000001</v>
      </c>
      <c r="I128" s="39">
        <f>I120</f>
        <v>3.16</v>
      </c>
      <c r="J128" s="37">
        <f t="shared" si="27"/>
        <v>34.014240000000001</v>
      </c>
      <c r="K128" s="36">
        <f t="shared" si="39"/>
        <v>65.41</v>
      </c>
      <c r="L128" s="37">
        <f t="shared" si="28"/>
        <v>704.07323999999994</v>
      </c>
      <c r="M128" s="56">
        <f t="shared" si="32"/>
        <v>16</v>
      </c>
      <c r="N128" s="4" t="str">
        <f t="shared" si="49"/>
        <v>West</v>
      </c>
      <c r="O128" s="4" t="str">
        <f t="shared" si="49"/>
        <v>City / Creek</v>
      </c>
      <c r="P128" s="70"/>
    </row>
    <row r="129" spans="2:16">
      <c r="B129" s="71" t="str">
        <f t="shared" si="30"/>
        <v>Tower 3</v>
      </c>
      <c r="C129" s="56">
        <f t="shared" si="31"/>
        <v>1605</v>
      </c>
      <c r="D129" s="138" t="str">
        <f>D113</f>
        <v>2 BHK Smart</v>
      </c>
      <c r="E129" s="39">
        <f>E113</f>
        <v>56.47</v>
      </c>
      <c r="F129" s="131">
        <f t="shared" si="37"/>
        <v>607.84307999999999</v>
      </c>
      <c r="G129" s="39">
        <f>G113</f>
        <v>1.53</v>
      </c>
      <c r="H129" s="34">
        <f t="shared" si="38"/>
        <v>16.468920000000001</v>
      </c>
      <c r="I129" s="153">
        <f>I113</f>
        <v>2.82</v>
      </c>
      <c r="J129" s="37">
        <f t="shared" si="27"/>
        <v>30.354479999999995</v>
      </c>
      <c r="K129" s="36">
        <f t="shared" si="39"/>
        <v>60.82</v>
      </c>
      <c r="L129" s="37">
        <f t="shared" si="28"/>
        <v>654.66647999999998</v>
      </c>
      <c r="M129" s="56">
        <f t="shared" si="32"/>
        <v>16</v>
      </c>
      <c r="N129" s="4" t="str">
        <f t="shared" si="49"/>
        <v>North</v>
      </c>
      <c r="O129" s="4" t="str">
        <f t="shared" si="49"/>
        <v>City / Creek</v>
      </c>
      <c r="P129" s="70"/>
    </row>
    <row r="130" spans="2:16">
      <c r="B130" s="71" t="str">
        <f t="shared" si="30"/>
        <v>Tower 3</v>
      </c>
      <c r="C130" s="56">
        <f t="shared" si="31"/>
        <v>1606</v>
      </c>
      <c r="D130" s="138" t="str">
        <f>D114</f>
        <v>2 BHK Smart</v>
      </c>
      <c r="E130" s="39">
        <f>E114</f>
        <v>56.47</v>
      </c>
      <c r="F130" s="131">
        <f t="shared" si="37"/>
        <v>607.84307999999999</v>
      </c>
      <c r="G130" s="39">
        <f>G114</f>
        <v>1.53</v>
      </c>
      <c r="H130" s="34">
        <f t="shared" si="38"/>
        <v>16.468920000000001</v>
      </c>
      <c r="I130" s="153">
        <f>I114</f>
        <v>2.82</v>
      </c>
      <c r="J130" s="37">
        <f t="shared" si="27"/>
        <v>30.354479999999995</v>
      </c>
      <c r="K130" s="36">
        <f t="shared" si="39"/>
        <v>60.82</v>
      </c>
      <c r="L130" s="37">
        <f t="shared" si="28"/>
        <v>654.66647999999998</v>
      </c>
      <c r="M130" s="56">
        <f t="shared" si="32"/>
        <v>16</v>
      </c>
      <c r="N130" s="4" t="str">
        <f t="shared" si="49"/>
        <v>North</v>
      </c>
      <c r="O130" s="4" t="str">
        <f t="shared" si="49"/>
        <v>City / Creek</v>
      </c>
      <c r="P130" s="70"/>
    </row>
    <row r="131" spans="2:16">
      <c r="B131" s="71" t="str">
        <f t="shared" si="30"/>
        <v>Tower 3</v>
      </c>
      <c r="C131" s="56">
        <f t="shared" si="31"/>
        <v>1607</v>
      </c>
      <c r="D131" s="138" t="str">
        <f t="shared" ref="D131:E146" si="50">D123</f>
        <v>2 BHK Compact</v>
      </c>
      <c r="E131" s="39">
        <f t="shared" si="50"/>
        <v>49.4</v>
      </c>
      <c r="F131" s="131">
        <f t="shared" si="37"/>
        <v>531.74159999999995</v>
      </c>
      <c r="G131" s="39">
        <f t="shared" ref="G131:G194" si="51">G123</f>
        <v>1.3</v>
      </c>
      <c r="H131" s="34">
        <f t="shared" si="38"/>
        <v>13.9932</v>
      </c>
      <c r="I131" s="95"/>
      <c r="J131" s="37">
        <f t="shared" si="27"/>
        <v>0</v>
      </c>
      <c r="K131" s="36">
        <f t="shared" si="39"/>
        <v>50.699999999999996</v>
      </c>
      <c r="L131" s="37">
        <f t="shared" si="28"/>
        <v>545.73479999999995</v>
      </c>
      <c r="M131" s="56">
        <f t="shared" si="32"/>
        <v>16</v>
      </c>
      <c r="N131" s="4" t="str">
        <f t="shared" si="49"/>
        <v>East</v>
      </c>
      <c r="O131" s="4" t="str">
        <f t="shared" si="49"/>
        <v xml:space="preserve">National park hill </v>
      </c>
      <c r="P131" s="70"/>
    </row>
    <row r="132" spans="2:16" ht="15.75" thickBot="1">
      <c r="B132" s="104" t="str">
        <f t="shared" si="30"/>
        <v>Tower 3</v>
      </c>
      <c r="C132" s="105">
        <f t="shared" si="31"/>
        <v>1608</v>
      </c>
      <c r="D132" s="142" t="str">
        <f t="shared" si="50"/>
        <v>2 BHK Compact</v>
      </c>
      <c r="E132" s="113">
        <f t="shared" si="50"/>
        <v>49.4</v>
      </c>
      <c r="F132" s="143">
        <f t="shared" si="37"/>
        <v>531.74159999999995</v>
      </c>
      <c r="G132" s="113">
        <f t="shared" si="51"/>
        <v>1.3</v>
      </c>
      <c r="H132" s="108">
        <f t="shared" si="38"/>
        <v>13.9932</v>
      </c>
      <c r="I132" s="144"/>
      <c r="J132" s="110">
        <f t="shared" si="27"/>
        <v>0</v>
      </c>
      <c r="K132" s="109">
        <f t="shared" si="39"/>
        <v>50.699999999999996</v>
      </c>
      <c r="L132" s="110">
        <f t="shared" si="28"/>
        <v>545.73479999999995</v>
      </c>
      <c r="M132" s="105">
        <f t="shared" si="32"/>
        <v>16</v>
      </c>
      <c r="N132" s="75" t="str">
        <f t="shared" si="49"/>
        <v>East</v>
      </c>
      <c r="O132" s="75" t="str">
        <f t="shared" si="49"/>
        <v xml:space="preserve">National park hill </v>
      </c>
      <c r="P132" s="76"/>
    </row>
    <row r="133" spans="2:16">
      <c r="B133" s="56" t="str">
        <f t="shared" si="30"/>
        <v>Tower 3</v>
      </c>
      <c r="C133" s="56">
        <f t="shared" si="31"/>
        <v>1701</v>
      </c>
      <c r="D133" s="138" t="str">
        <f t="shared" si="50"/>
        <v>2 BHK Smart</v>
      </c>
      <c r="E133" s="39">
        <f t="shared" si="50"/>
        <v>56.47</v>
      </c>
      <c r="F133" s="131">
        <f t="shared" si="37"/>
        <v>607.84307999999999</v>
      </c>
      <c r="G133" s="39">
        <f t="shared" si="51"/>
        <v>1.53</v>
      </c>
      <c r="H133" s="34">
        <f t="shared" si="38"/>
        <v>16.468920000000001</v>
      </c>
      <c r="I133" s="39">
        <f t="shared" ref="I133:I138" si="52">I125</f>
        <v>2.82</v>
      </c>
      <c r="J133" s="37">
        <f t="shared" si="27"/>
        <v>30.354479999999995</v>
      </c>
      <c r="K133" s="36">
        <f t="shared" si="39"/>
        <v>60.82</v>
      </c>
      <c r="L133" s="37">
        <f t="shared" si="28"/>
        <v>654.66647999999998</v>
      </c>
      <c r="M133" s="56">
        <f t="shared" si="32"/>
        <v>17</v>
      </c>
      <c r="N133" s="4" t="str">
        <f t="shared" si="49"/>
        <v>South</v>
      </c>
      <c r="O133" s="4" t="str">
        <f t="shared" si="49"/>
        <v>Podium Garden / National park hill</v>
      </c>
    </row>
    <row r="134" spans="2:16">
      <c r="B134" s="56" t="str">
        <f t="shared" si="30"/>
        <v>Tower 3</v>
      </c>
      <c r="C134" s="56">
        <f t="shared" si="31"/>
        <v>1702</v>
      </c>
      <c r="D134" s="138" t="str">
        <f t="shared" si="50"/>
        <v>2 BHK Smart</v>
      </c>
      <c r="E134" s="39">
        <f t="shared" si="50"/>
        <v>56.47</v>
      </c>
      <c r="F134" s="131">
        <f t="shared" si="37"/>
        <v>607.84307999999999</v>
      </c>
      <c r="G134" s="39">
        <f t="shared" si="51"/>
        <v>1.53</v>
      </c>
      <c r="H134" s="34">
        <f t="shared" si="38"/>
        <v>16.468920000000001</v>
      </c>
      <c r="I134" s="39">
        <f t="shared" si="52"/>
        <v>2.82</v>
      </c>
      <c r="J134" s="37">
        <f t="shared" si="27"/>
        <v>30.354479999999995</v>
      </c>
      <c r="K134" s="36">
        <f t="shared" si="39"/>
        <v>60.82</v>
      </c>
      <c r="L134" s="37">
        <f t="shared" si="28"/>
        <v>654.66647999999998</v>
      </c>
      <c r="M134" s="56">
        <f t="shared" si="32"/>
        <v>17</v>
      </c>
      <c r="N134" s="4" t="str">
        <f t="shared" si="49"/>
        <v>South</v>
      </c>
      <c r="O134" s="4" t="str">
        <f t="shared" si="49"/>
        <v>Podium Garden / National park hill</v>
      </c>
    </row>
    <row r="135" spans="2:16">
      <c r="B135" s="56" t="str">
        <f t="shared" si="30"/>
        <v>Tower 3</v>
      </c>
      <c r="C135" s="56">
        <f t="shared" si="31"/>
        <v>1703</v>
      </c>
      <c r="D135" s="138" t="str">
        <f t="shared" si="50"/>
        <v>2 BHK Premium</v>
      </c>
      <c r="E135" s="39">
        <f t="shared" si="50"/>
        <v>60.72</v>
      </c>
      <c r="F135" s="131">
        <f t="shared" si="37"/>
        <v>653.59007999999994</v>
      </c>
      <c r="G135" s="39">
        <f t="shared" si="51"/>
        <v>1.53</v>
      </c>
      <c r="H135" s="34">
        <f t="shared" si="38"/>
        <v>16.468920000000001</v>
      </c>
      <c r="I135" s="153">
        <f t="shared" si="52"/>
        <v>3.16</v>
      </c>
      <c r="J135" s="37">
        <f t="shared" ref="J135:J198" si="53">I135*10.764</f>
        <v>34.014240000000001</v>
      </c>
      <c r="K135" s="36">
        <f t="shared" si="39"/>
        <v>65.41</v>
      </c>
      <c r="L135" s="37">
        <f t="shared" ref="L135:L198" si="54">K135*10.764</f>
        <v>704.07323999999994</v>
      </c>
      <c r="M135" s="56">
        <f t="shared" si="32"/>
        <v>17</v>
      </c>
      <c r="N135" s="4" t="str">
        <f t="shared" si="49"/>
        <v>West</v>
      </c>
      <c r="O135" s="4" t="str">
        <f t="shared" si="49"/>
        <v>City / Creek</v>
      </c>
    </row>
    <row r="136" spans="2:16">
      <c r="B136" s="56" t="str">
        <f t="shared" si="30"/>
        <v>Tower 3</v>
      </c>
      <c r="C136" s="56">
        <f t="shared" si="31"/>
        <v>1704</v>
      </c>
      <c r="D136" s="138" t="str">
        <f t="shared" si="50"/>
        <v>2 BHK Premium</v>
      </c>
      <c r="E136" s="39">
        <f t="shared" si="50"/>
        <v>60.72</v>
      </c>
      <c r="F136" s="131">
        <f t="shared" si="37"/>
        <v>653.59007999999994</v>
      </c>
      <c r="G136" s="39">
        <f t="shared" si="51"/>
        <v>1.53</v>
      </c>
      <c r="H136" s="34">
        <f t="shared" si="38"/>
        <v>16.468920000000001</v>
      </c>
      <c r="I136" s="153">
        <f t="shared" si="52"/>
        <v>3.16</v>
      </c>
      <c r="J136" s="37">
        <f t="shared" si="53"/>
        <v>34.014240000000001</v>
      </c>
      <c r="K136" s="36">
        <f t="shared" si="39"/>
        <v>65.41</v>
      </c>
      <c r="L136" s="37">
        <f t="shared" si="54"/>
        <v>704.07323999999994</v>
      </c>
      <c r="M136" s="56">
        <f t="shared" si="32"/>
        <v>17</v>
      </c>
      <c r="N136" s="4" t="str">
        <f t="shared" si="49"/>
        <v>West</v>
      </c>
      <c r="O136" s="4" t="str">
        <f t="shared" si="49"/>
        <v>City / Creek</v>
      </c>
    </row>
    <row r="137" spans="2:16">
      <c r="B137" s="56" t="str">
        <f t="shared" si="30"/>
        <v>Tower 3</v>
      </c>
      <c r="C137" s="56">
        <f t="shared" si="31"/>
        <v>1705</v>
      </c>
      <c r="D137" s="138" t="str">
        <f t="shared" si="50"/>
        <v>2 BHK Smart</v>
      </c>
      <c r="E137" s="39">
        <f t="shared" si="50"/>
        <v>56.47</v>
      </c>
      <c r="F137" s="131">
        <f t="shared" si="37"/>
        <v>607.84307999999999</v>
      </c>
      <c r="G137" s="39">
        <f t="shared" si="51"/>
        <v>1.53</v>
      </c>
      <c r="H137" s="34">
        <f t="shared" si="38"/>
        <v>16.468920000000001</v>
      </c>
      <c r="I137" s="153">
        <f t="shared" si="52"/>
        <v>2.82</v>
      </c>
      <c r="J137" s="37">
        <f t="shared" si="53"/>
        <v>30.354479999999995</v>
      </c>
      <c r="K137" s="36">
        <f t="shared" si="39"/>
        <v>60.82</v>
      </c>
      <c r="L137" s="37">
        <f t="shared" si="54"/>
        <v>654.66647999999998</v>
      </c>
      <c r="M137" s="56">
        <f t="shared" si="32"/>
        <v>17</v>
      </c>
      <c r="N137" s="4" t="str">
        <f t="shared" si="49"/>
        <v>North</v>
      </c>
      <c r="O137" s="4" t="str">
        <f t="shared" si="49"/>
        <v>City / Creek</v>
      </c>
    </row>
    <row r="138" spans="2:16">
      <c r="B138" s="56" t="str">
        <f t="shared" si="30"/>
        <v>Tower 3</v>
      </c>
      <c r="C138" s="56">
        <f t="shared" si="31"/>
        <v>1706</v>
      </c>
      <c r="D138" s="138" t="str">
        <f t="shared" si="50"/>
        <v>2 BHK Smart</v>
      </c>
      <c r="E138" s="39">
        <f t="shared" si="50"/>
        <v>56.47</v>
      </c>
      <c r="F138" s="131">
        <f t="shared" si="37"/>
        <v>607.84307999999999</v>
      </c>
      <c r="G138" s="39">
        <f t="shared" si="51"/>
        <v>1.53</v>
      </c>
      <c r="H138" s="34">
        <f t="shared" si="38"/>
        <v>16.468920000000001</v>
      </c>
      <c r="I138" s="153">
        <f t="shared" si="52"/>
        <v>2.82</v>
      </c>
      <c r="J138" s="37">
        <f t="shared" si="53"/>
        <v>30.354479999999995</v>
      </c>
      <c r="K138" s="36">
        <f t="shared" si="39"/>
        <v>60.82</v>
      </c>
      <c r="L138" s="37">
        <f t="shared" si="54"/>
        <v>654.66647999999998</v>
      </c>
      <c r="M138" s="56">
        <f t="shared" si="32"/>
        <v>17</v>
      </c>
      <c r="N138" s="4" t="str">
        <f t="shared" si="49"/>
        <v>North</v>
      </c>
      <c r="O138" s="4" t="str">
        <f t="shared" si="49"/>
        <v>City / Creek</v>
      </c>
    </row>
    <row r="139" spans="2:16">
      <c r="B139" s="56" t="str">
        <f t="shared" si="30"/>
        <v>Tower 3</v>
      </c>
      <c r="C139" s="56">
        <f t="shared" si="31"/>
        <v>1707</v>
      </c>
      <c r="D139" s="138" t="str">
        <f t="shared" si="50"/>
        <v>2 BHK Compact</v>
      </c>
      <c r="E139" s="39">
        <f t="shared" si="50"/>
        <v>49.4</v>
      </c>
      <c r="F139" s="131">
        <f t="shared" si="37"/>
        <v>531.74159999999995</v>
      </c>
      <c r="G139" s="39">
        <f t="shared" si="51"/>
        <v>1.3</v>
      </c>
      <c r="H139" s="34">
        <f t="shared" si="38"/>
        <v>13.9932</v>
      </c>
      <c r="I139" s="95"/>
      <c r="J139" s="37">
        <f t="shared" si="53"/>
        <v>0</v>
      </c>
      <c r="K139" s="36">
        <f t="shared" si="39"/>
        <v>50.699999999999996</v>
      </c>
      <c r="L139" s="37">
        <f t="shared" si="54"/>
        <v>545.73479999999995</v>
      </c>
      <c r="M139" s="56">
        <f t="shared" si="32"/>
        <v>17</v>
      </c>
      <c r="N139" s="4" t="str">
        <f t="shared" si="49"/>
        <v>East</v>
      </c>
      <c r="O139" s="4" t="str">
        <f t="shared" si="49"/>
        <v xml:space="preserve">National park hill </v>
      </c>
    </row>
    <row r="140" spans="2:16" ht="15.75" thickBot="1">
      <c r="B140" s="56" t="str">
        <f t="shared" si="30"/>
        <v>Tower 3</v>
      </c>
      <c r="C140" s="56">
        <f t="shared" si="31"/>
        <v>1708</v>
      </c>
      <c r="D140" s="138" t="str">
        <f t="shared" si="50"/>
        <v>2 BHK Compact</v>
      </c>
      <c r="E140" s="39">
        <f t="shared" si="50"/>
        <v>49.4</v>
      </c>
      <c r="F140" s="131">
        <f t="shared" si="37"/>
        <v>531.74159999999995</v>
      </c>
      <c r="G140" s="39">
        <f t="shared" si="51"/>
        <v>1.3</v>
      </c>
      <c r="H140" s="34">
        <f t="shared" si="38"/>
        <v>13.9932</v>
      </c>
      <c r="I140" s="95"/>
      <c r="J140" s="37">
        <f t="shared" si="53"/>
        <v>0</v>
      </c>
      <c r="K140" s="36">
        <f t="shared" si="39"/>
        <v>50.699999999999996</v>
      </c>
      <c r="L140" s="37">
        <f t="shared" si="54"/>
        <v>545.73479999999995</v>
      </c>
      <c r="M140" s="56">
        <f t="shared" si="32"/>
        <v>17</v>
      </c>
      <c r="N140" s="4" t="str">
        <f t="shared" si="49"/>
        <v>East</v>
      </c>
      <c r="O140" s="4" t="str">
        <f t="shared" si="49"/>
        <v xml:space="preserve">National park hill </v>
      </c>
    </row>
    <row r="141" spans="2:16">
      <c r="B141" s="96" t="str">
        <f t="shared" si="30"/>
        <v>Tower 3</v>
      </c>
      <c r="C141" s="97">
        <f t="shared" si="31"/>
        <v>1801</v>
      </c>
      <c r="D141" s="150" t="str">
        <f t="shared" si="50"/>
        <v>2 BHK Smart</v>
      </c>
      <c r="E141" s="111">
        <f t="shared" si="50"/>
        <v>56.47</v>
      </c>
      <c r="F141" s="151">
        <f t="shared" si="37"/>
        <v>607.84307999999999</v>
      </c>
      <c r="G141" s="111">
        <f t="shared" si="51"/>
        <v>1.53</v>
      </c>
      <c r="H141" s="100">
        <f t="shared" si="38"/>
        <v>16.468920000000001</v>
      </c>
      <c r="I141" s="111">
        <f t="shared" ref="I141:I146" si="55">I133</f>
        <v>2.82</v>
      </c>
      <c r="J141" s="102">
        <f t="shared" si="53"/>
        <v>30.354479999999995</v>
      </c>
      <c r="K141" s="101">
        <f t="shared" si="39"/>
        <v>60.82</v>
      </c>
      <c r="L141" s="102">
        <f t="shared" si="54"/>
        <v>654.66647999999998</v>
      </c>
      <c r="M141" s="97">
        <f t="shared" si="32"/>
        <v>18</v>
      </c>
      <c r="N141" s="67" t="str">
        <f t="shared" ref="N141:O156" si="56">N133</f>
        <v>South</v>
      </c>
      <c r="O141" s="67" t="str">
        <f t="shared" si="56"/>
        <v>Podium Garden / National park hill</v>
      </c>
      <c r="P141" s="68"/>
    </row>
    <row r="142" spans="2:16">
      <c r="B142" s="71" t="str">
        <f t="shared" ref="B142:B205" si="57">B134</f>
        <v>Tower 3</v>
      </c>
      <c r="C142" s="56">
        <f t="shared" ref="C142:C205" si="58">C134+100</f>
        <v>1802</v>
      </c>
      <c r="D142" s="138" t="str">
        <f t="shared" si="50"/>
        <v>2 BHK Smart</v>
      </c>
      <c r="E142" s="39">
        <f t="shared" si="50"/>
        <v>56.47</v>
      </c>
      <c r="F142" s="131">
        <f t="shared" si="37"/>
        <v>607.84307999999999</v>
      </c>
      <c r="G142" s="39">
        <f t="shared" si="51"/>
        <v>1.53</v>
      </c>
      <c r="H142" s="34">
        <f t="shared" si="38"/>
        <v>16.468920000000001</v>
      </c>
      <c r="I142" s="39">
        <f t="shared" si="55"/>
        <v>2.82</v>
      </c>
      <c r="J142" s="37">
        <f t="shared" si="53"/>
        <v>30.354479999999995</v>
      </c>
      <c r="K142" s="36">
        <f t="shared" si="39"/>
        <v>60.82</v>
      </c>
      <c r="L142" s="37">
        <f t="shared" si="54"/>
        <v>654.66647999999998</v>
      </c>
      <c r="M142" s="56">
        <f t="shared" ref="M142:M205" si="59">M134+1</f>
        <v>18</v>
      </c>
      <c r="N142" s="4" t="str">
        <f t="shared" si="56"/>
        <v>South</v>
      </c>
      <c r="O142" s="4" t="str">
        <f t="shared" si="56"/>
        <v>Podium Garden / National park hill</v>
      </c>
      <c r="P142" s="70"/>
    </row>
    <row r="143" spans="2:16">
      <c r="B143" s="71" t="str">
        <f t="shared" si="57"/>
        <v>Tower 3</v>
      </c>
      <c r="C143" s="56">
        <f t="shared" si="58"/>
        <v>1803</v>
      </c>
      <c r="D143" s="138" t="str">
        <f t="shared" si="50"/>
        <v>2 BHK Premium</v>
      </c>
      <c r="E143" s="39">
        <f t="shared" si="50"/>
        <v>60.72</v>
      </c>
      <c r="F143" s="131">
        <f t="shared" si="37"/>
        <v>653.59007999999994</v>
      </c>
      <c r="G143" s="39">
        <f t="shared" si="51"/>
        <v>1.53</v>
      </c>
      <c r="H143" s="34">
        <f t="shared" si="38"/>
        <v>16.468920000000001</v>
      </c>
      <c r="I143" s="153">
        <f t="shared" si="55"/>
        <v>3.16</v>
      </c>
      <c r="J143" s="37">
        <f t="shared" si="53"/>
        <v>34.014240000000001</v>
      </c>
      <c r="K143" s="36">
        <f t="shared" si="39"/>
        <v>65.41</v>
      </c>
      <c r="L143" s="37">
        <f t="shared" si="54"/>
        <v>704.07323999999994</v>
      </c>
      <c r="M143" s="56">
        <f t="shared" si="59"/>
        <v>18</v>
      </c>
      <c r="N143" s="4" t="str">
        <f t="shared" si="56"/>
        <v>West</v>
      </c>
      <c r="O143" s="4" t="str">
        <f t="shared" si="56"/>
        <v>City / Creek</v>
      </c>
      <c r="P143" s="70"/>
    </row>
    <row r="144" spans="2:16">
      <c r="B144" s="71" t="str">
        <f t="shared" si="57"/>
        <v>Tower 3</v>
      </c>
      <c r="C144" s="56">
        <f t="shared" si="58"/>
        <v>1804</v>
      </c>
      <c r="D144" s="138" t="str">
        <f t="shared" si="50"/>
        <v>2 BHK Premium</v>
      </c>
      <c r="E144" s="39">
        <f t="shared" si="50"/>
        <v>60.72</v>
      </c>
      <c r="F144" s="131">
        <f t="shared" si="37"/>
        <v>653.59007999999994</v>
      </c>
      <c r="G144" s="39">
        <f t="shared" si="51"/>
        <v>1.53</v>
      </c>
      <c r="H144" s="34">
        <f t="shared" si="38"/>
        <v>16.468920000000001</v>
      </c>
      <c r="I144" s="153">
        <f t="shared" si="55"/>
        <v>3.16</v>
      </c>
      <c r="J144" s="37">
        <f t="shared" si="53"/>
        <v>34.014240000000001</v>
      </c>
      <c r="K144" s="36">
        <f t="shared" si="39"/>
        <v>65.41</v>
      </c>
      <c r="L144" s="37">
        <f t="shared" si="54"/>
        <v>704.07323999999994</v>
      </c>
      <c r="M144" s="56">
        <f t="shared" si="59"/>
        <v>18</v>
      </c>
      <c r="N144" s="4" t="str">
        <f t="shared" si="56"/>
        <v>West</v>
      </c>
      <c r="O144" s="4" t="str">
        <f t="shared" si="56"/>
        <v>City / Creek</v>
      </c>
      <c r="P144" s="70"/>
    </row>
    <row r="145" spans="2:16">
      <c r="B145" s="71" t="str">
        <f t="shared" si="57"/>
        <v>Tower 3</v>
      </c>
      <c r="C145" s="56">
        <f t="shared" si="58"/>
        <v>1805</v>
      </c>
      <c r="D145" s="138" t="str">
        <f t="shared" si="50"/>
        <v>2 BHK Smart</v>
      </c>
      <c r="E145" s="39">
        <f t="shared" si="50"/>
        <v>56.47</v>
      </c>
      <c r="F145" s="131">
        <f t="shared" si="37"/>
        <v>607.84307999999999</v>
      </c>
      <c r="G145" s="39">
        <f t="shared" si="51"/>
        <v>1.53</v>
      </c>
      <c r="H145" s="34">
        <f t="shared" si="38"/>
        <v>16.468920000000001</v>
      </c>
      <c r="I145" s="153">
        <f t="shared" si="55"/>
        <v>2.82</v>
      </c>
      <c r="J145" s="37">
        <f t="shared" si="53"/>
        <v>30.354479999999995</v>
      </c>
      <c r="K145" s="36">
        <f t="shared" si="39"/>
        <v>60.82</v>
      </c>
      <c r="L145" s="37">
        <f t="shared" si="54"/>
        <v>654.66647999999998</v>
      </c>
      <c r="M145" s="56">
        <f t="shared" si="59"/>
        <v>18</v>
      </c>
      <c r="N145" s="4" t="str">
        <f t="shared" si="56"/>
        <v>North</v>
      </c>
      <c r="O145" s="4" t="str">
        <f t="shared" si="56"/>
        <v>City / Creek</v>
      </c>
      <c r="P145" s="70"/>
    </row>
    <row r="146" spans="2:16">
      <c r="B146" s="71" t="str">
        <f t="shared" si="57"/>
        <v>Tower 3</v>
      </c>
      <c r="C146" s="56">
        <f t="shared" si="58"/>
        <v>1806</v>
      </c>
      <c r="D146" s="138" t="str">
        <f t="shared" si="50"/>
        <v>2 BHK Smart</v>
      </c>
      <c r="E146" s="39">
        <f t="shared" si="50"/>
        <v>56.47</v>
      </c>
      <c r="F146" s="131">
        <f t="shared" si="37"/>
        <v>607.84307999999999</v>
      </c>
      <c r="G146" s="39">
        <f t="shared" si="51"/>
        <v>1.53</v>
      </c>
      <c r="H146" s="34">
        <f t="shared" si="38"/>
        <v>16.468920000000001</v>
      </c>
      <c r="I146" s="153">
        <f t="shared" si="55"/>
        <v>2.82</v>
      </c>
      <c r="J146" s="37">
        <f t="shared" si="53"/>
        <v>30.354479999999995</v>
      </c>
      <c r="K146" s="36">
        <f t="shared" si="39"/>
        <v>60.82</v>
      </c>
      <c r="L146" s="37">
        <f t="shared" si="54"/>
        <v>654.66647999999998</v>
      </c>
      <c r="M146" s="56">
        <f t="shared" si="59"/>
        <v>18</v>
      </c>
      <c r="N146" s="4" t="str">
        <f t="shared" si="56"/>
        <v>North</v>
      </c>
      <c r="O146" s="4" t="str">
        <f t="shared" si="56"/>
        <v>City / Creek</v>
      </c>
      <c r="P146" s="70"/>
    </row>
    <row r="147" spans="2:16">
      <c r="B147" s="71" t="str">
        <f t="shared" si="57"/>
        <v>Tower 3</v>
      </c>
      <c r="C147" s="56">
        <f t="shared" si="58"/>
        <v>1807</v>
      </c>
      <c r="D147" s="138" t="str">
        <f t="shared" ref="D147:E162" si="60">D139</f>
        <v>2 BHK Compact</v>
      </c>
      <c r="E147" s="39">
        <f t="shared" si="60"/>
        <v>49.4</v>
      </c>
      <c r="F147" s="131">
        <f t="shared" si="37"/>
        <v>531.74159999999995</v>
      </c>
      <c r="G147" s="39">
        <f t="shared" si="51"/>
        <v>1.3</v>
      </c>
      <c r="H147" s="34">
        <f t="shared" si="38"/>
        <v>13.9932</v>
      </c>
      <c r="I147" s="95"/>
      <c r="J147" s="37">
        <f t="shared" si="53"/>
        <v>0</v>
      </c>
      <c r="K147" s="36">
        <f t="shared" si="39"/>
        <v>50.699999999999996</v>
      </c>
      <c r="L147" s="37">
        <f t="shared" si="54"/>
        <v>545.73479999999995</v>
      </c>
      <c r="M147" s="56">
        <f t="shared" si="59"/>
        <v>18</v>
      </c>
      <c r="N147" s="4" t="str">
        <f t="shared" si="56"/>
        <v>East</v>
      </c>
      <c r="O147" s="4" t="str">
        <f t="shared" si="56"/>
        <v xml:space="preserve">National park hill </v>
      </c>
      <c r="P147" s="70"/>
    </row>
    <row r="148" spans="2:16" ht="15.75" thickBot="1">
      <c r="B148" s="104" t="str">
        <f t="shared" si="57"/>
        <v>Tower 3</v>
      </c>
      <c r="C148" s="105">
        <f t="shared" si="58"/>
        <v>1808</v>
      </c>
      <c r="D148" s="142" t="str">
        <f t="shared" si="60"/>
        <v>2 BHK Compact</v>
      </c>
      <c r="E148" s="113">
        <f t="shared" si="60"/>
        <v>49.4</v>
      </c>
      <c r="F148" s="143">
        <f t="shared" si="37"/>
        <v>531.74159999999995</v>
      </c>
      <c r="G148" s="113">
        <f t="shared" si="51"/>
        <v>1.3</v>
      </c>
      <c r="H148" s="108">
        <f t="shared" si="38"/>
        <v>13.9932</v>
      </c>
      <c r="I148" s="144"/>
      <c r="J148" s="110">
        <f t="shared" si="53"/>
        <v>0</v>
      </c>
      <c r="K148" s="109">
        <f t="shared" si="39"/>
        <v>50.699999999999996</v>
      </c>
      <c r="L148" s="110">
        <f t="shared" si="54"/>
        <v>545.73479999999995</v>
      </c>
      <c r="M148" s="105">
        <f t="shared" si="59"/>
        <v>18</v>
      </c>
      <c r="N148" s="75" t="str">
        <f t="shared" si="56"/>
        <v>East</v>
      </c>
      <c r="O148" s="75" t="str">
        <f t="shared" si="56"/>
        <v xml:space="preserve">National park hill </v>
      </c>
      <c r="P148" s="76"/>
    </row>
    <row r="149" spans="2:16">
      <c r="B149" s="56" t="str">
        <f t="shared" si="57"/>
        <v>Tower 3</v>
      </c>
      <c r="C149" s="56">
        <f t="shared" si="58"/>
        <v>1901</v>
      </c>
      <c r="D149" s="138" t="str">
        <f t="shared" si="60"/>
        <v>2 BHK Smart</v>
      </c>
      <c r="E149" s="39">
        <f t="shared" si="60"/>
        <v>56.47</v>
      </c>
      <c r="F149" s="131">
        <f t="shared" si="37"/>
        <v>607.84307999999999</v>
      </c>
      <c r="G149" s="39">
        <f t="shared" si="51"/>
        <v>1.53</v>
      </c>
      <c r="H149" s="34">
        <f t="shared" si="38"/>
        <v>16.468920000000001</v>
      </c>
      <c r="I149" s="39">
        <f t="shared" ref="I149:I154" si="61">I141</f>
        <v>2.82</v>
      </c>
      <c r="J149" s="37">
        <f t="shared" si="53"/>
        <v>30.354479999999995</v>
      </c>
      <c r="K149" s="36">
        <f t="shared" si="39"/>
        <v>60.82</v>
      </c>
      <c r="L149" s="37">
        <f t="shared" si="54"/>
        <v>654.66647999999998</v>
      </c>
      <c r="M149" s="56">
        <f t="shared" si="59"/>
        <v>19</v>
      </c>
      <c r="N149" s="4" t="str">
        <f t="shared" si="56"/>
        <v>South</v>
      </c>
      <c r="O149" s="4" t="str">
        <f t="shared" si="56"/>
        <v>Podium Garden / National park hill</v>
      </c>
    </row>
    <row r="150" spans="2:16">
      <c r="B150" s="56" t="str">
        <f t="shared" si="57"/>
        <v>Tower 3</v>
      </c>
      <c r="C150" s="56">
        <f t="shared" si="58"/>
        <v>1902</v>
      </c>
      <c r="D150" s="138" t="str">
        <f t="shared" si="60"/>
        <v>2 BHK Smart</v>
      </c>
      <c r="E150" s="39">
        <f t="shared" si="60"/>
        <v>56.47</v>
      </c>
      <c r="F150" s="131">
        <f t="shared" si="37"/>
        <v>607.84307999999999</v>
      </c>
      <c r="G150" s="39">
        <f t="shared" si="51"/>
        <v>1.53</v>
      </c>
      <c r="H150" s="34">
        <f t="shared" si="38"/>
        <v>16.468920000000001</v>
      </c>
      <c r="I150" s="39">
        <f t="shared" si="61"/>
        <v>2.82</v>
      </c>
      <c r="J150" s="37">
        <f t="shared" si="53"/>
        <v>30.354479999999995</v>
      </c>
      <c r="K150" s="36">
        <f t="shared" si="39"/>
        <v>60.82</v>
      </c>
      <c r="L150" s="37">
        <f t="shared" si="54"/>
        <v>654.66647999999998</v>
      </c>
      <c r="M150" s="56">
        <f t="shared" si="59"/>
        <v>19</v>
      </c>
      <c r="N150" s="4" t="str">
        <f t="shared" si="56"/>
        <v>South</v>
      </c>
      <c r="O150" s="4" t="str">
        <f t="shared" si="56"/>
        <v>Podium Garden / National park hill</v>
      </c>
    </row>
    <row r="151" spans="2:16">
      <c r="B151" s="56" t="str">
        <f t="shared" si="57"/>
        <v>Tower 3</v>
      </c>
      <c r="C151" s="56">
        <f t="shared" si="58"/>
        <v>1903</v>
      </c>
      <c r="D151" s="138" t="str">
        <f t="shared" si="60"/>
        <v>2 BHK Premium</v>
      </c>
      <c r="E151" s="39">
        <f t="shared" si="60"/>
        <v>60.72</v>
      </c>
      <c r="F151" s="131">
        <f t="shared" ref="F151:F214" si="62">E151*10.764</f>
        <v>653.59007999999994</v>
      </c>
      <c r="G151" s="39">
        <f t="shared" si="51"/>
        <v>1.53</v>
      </c>
      <c r="H151" s="34">
        <f t="shared" ref="H151:H214" si="63">G151*10.764</f>
        <v>16.468920000000001</v>
      </c>
      <c r="I151" s="153">
        <f t="shared" si="61"/>
        <v>3.16</v>
      </c>
      <c r="J151" s="37">
        <f t="shared" si="53"/>
        <v>34.014240000000001</v>
      </c>
      <c r="K151" s="36">
        <f t="shared" ref="K151:K214" si="64">E151+G151+I151</f>
        <v>65.41</v>
      </c>
      <c r="L151" s="37">
        <f t="shared" si="54"/>
        <v>704.07323999999994</v>
      </c>
      <c r="M151" s="56">
        <f t="shared" si="59"/>
        <v>19</v>
      </c>
      <c r="N151" s="4" t="str">
        <f t="shared" si="56"/>
        <v>West</v>
      </c>
      <c r="O151" s="4" t="str">
        <f t="shared" si="56"/>
        <v>City / Creek</v>
      </c>
    </row>
    <row r="152" spans="2:16">
      <c r="B152" s="56" t="str">
        <f t="shared" si="57"/>
        <v>Tower 3</v>
      </c>
      <c r="C152" s="56">
        <f t="shared" si="58"/>
        <v>1904</v>
      </c>
      <c r="D152" s="138" t="str">
        <f t="shared" si="60"/>
        <v>2 BHK Premium</v>
      </c>
      <c r="E152" s="39">
        <f t="shared" si="60"/>
        <v>60.72</v>
      </c>
      <c r="F152" s="131">
        <f t="shared" si="62"/>
        <v>653.59007999999994</v>
      </c>
      <c r="G152" s="39">
        <f t="shared" si="51"/>
        <v>1.53</v>
      </c>
      <c r="H152" s="34">
        <f t="shared" si="63"/>
        <v>16.468920000000001</v>
      </c>
      <c r="I152" s="153">
        <f t="shared" si="61"/>
        <v>3.16</v>
      </c>
      <c r="J152" s="37">
        <f t="shared" si="53"/>
        <v>34.014240000000001</v>
      </c>
      <c r="K152" s="36">
        <f t="shared" si="64"/>
        <v>65.41</v>
      </c>
      <c r="L152" s="37">
        <f t="shared" si="54"/>
        <v>704.07323999999994</v>
      </c>
      <c r="M152" s="56">
        <f t="shared" si="59"/>
        <v>19</v>
      </c>
      <c r="N152" s="4" t="str">
        <f t="shared" si="56"/>
        <v>West</v>
      </c>
      <c r="O152" s="4" t="str">
        <f t="shared" si="56"/>
        <v>City / Creek</v>
      </c>
    </row>
    <row r="153" spans="2:16">
      <c r="B153" s="56" t="str">
        <f t="shared" si="57"/>
        <v>Tower 3</v>
      </c>
      <c r="C153" s="56">
        <f t="shared" si="58"/>
        <v>1905</v>
      </c>
      <c r="D153" s="138" t="str">
        <f t="shared" si="60"/>
        <v>2 BHK Smart</v>
      </c>
      <c r="E153" s="39">
        <f t="shared" si="60"/>
        <v>56.47</v>
      </c>
      <c r="F153" s="131">
        <f t="shared" si="62"/>
        <v>607.84307999999999</v>
      </c>
      <c r="G153" s="39">
        <f t="shared" si="51"/>
        <v>1.53</v>
      </c>
      <c r="H153" s="34">
        <f t="shared" si="63"/>
        <v>16.468920000000001</v>
      </c>
      <c r="I153" s="153">
        <f t="shared" si="61"/>
        <v>2.82</v>
      </c>
      <c r="J153" s="37">
        <f t="shared" si="53"/>
        <v>30.354479999999995</v>
      </c>
      <c r="K153" s="36">
        <f t="shared" si="64"/>
        <v>60.82</v>
      </c>
      <c r="L153" s="37">
        <f t="shared" si="54"/>
        <v>654.66647999999998</v>
      </c>
      <c r="M153" s="56">
        <f t="shared" si="59"/>
        <v>19</v>
      </c>
      <c r="N153" s="4" t="str">
        <f t="shared" si="56"/>
        <v>North</v>
      </c>
      <c r="O153" s="4" t="str">
        <f t="shared" si="56"/>
        <v>City / Creek</v>
      </c>
    </row>
    <row r="154" spans="2:16">
      <c r="B154" s="56" t="str">
        <f t="shared" si="57"/>
        <v>Tower 3</v>
      </c>
      <c r="C154" s="56">
        <f t="shared" si="58"/>
        <v>1906</v>
      </c>
      <c r="D154" s="138" t="str">
        <f t="shared" si="60"/>
        <v>2 BHK Smart</v>
      </c>
      <c r="E154" s="39">
        <f t="shared" si="60"/>
        <v>56.47</v>
      </c>
      <c r="F154" s="131">
        <f t="shared" si="62"/>
        <v>607.84307999999999</v>
      </c>
      <c r="G154" s="39">
        <f t="shared" si="51"/>
        <v>1.53</v>
      </c>
      <c r="H154" s="34">
        <f t="shared" si="63"/>
        <v>16.468920000000001</v>
      </c>
      <c r="I154" s="153">
        <f t="shared" si="61"/>
        <v>2.82</v>
      </c>
      <c r="J154" s="37">
        <f t="shared" si="53"/>
        <v>30.354479999999995</v>
      </c>
      <c r="K154" s="36">
        <f t="shared" si="64"/>
        <v>60.82</v>
      </c>
      <c r="L154" s="37">
        <f t="shared" si="54"/>
        <v>654.66647999999998</v>
      </c>
      <c r="M154" s="56">
        <f t="shared" si="59"/>
        <v>19</v>
      </c>
      <c r="N154" s="4" t="str">
        <f t="shared" si="56"/>
        <v>North</v>
      </c>
      <c r="O154" s="4" t="str">
        <f t="shared" si="56"/>
        <v>City / Creek</v>
      </c>
    </row>
    <row r="155" spans="2:16">
      <c r="B155" s="56" t="str">
        <f t="shared" si="57"/>
        <v>Tower 3</v>
      </c>
      <c r="C155" s="56">
        <f t="shared" si="58"/>
        <v>1907</v>
      </c>
      <c r="D155" s="138" t="str">
        <f t="shared" si="60"/>
        <v>2 BHK Compact</v>
      </c>
      <c r="E155" s="39">
        <f t="shared" si="60"/>
        <v>49.4</v>
      </c>
      <c r="F155" s="131">
        <f t="shared" si="62"/>
        <v>531.74159999999995</v>
      </c>
      <c r="G155" s="39">
        <f t="shared" si="51"/>
        <v>1.3</v>
      </c>
      <c r="H155" s="34">
        <f t="shared" si="63"/>
        <v>13.9932</v>
      </c>
      <c r="I155" s="95"/>
      <c r="J155" s="37">
        <f t="shared" si="53"/>
        <v>0</v>
      </c>
      <c r="K155" s="36">
        <f t="shared" si="64"/>
        <v>50.699999999999996</v>
      </c>
      <c r="L155" s="37">
        <f t="shared" si="54"/>
        <v>545.73479999999995</v>
      </c>
      <c r="M155" s="56">
        <f t="shared" si="59"/>
        <v>19</v>
      </c>
      <c r="N155" s="4" t="str">
        <f t="shared" si="56"/>
        <v>East</v>
      </c>
      <c r="O155" s="4" t="str">
        <f t="shared" si="56"/>
        <v xml:space="preserve">National park hill </v>
      </c>
    </row>
    <row r="156" spans="2:16" ht="15.75" thickBot="1">
      <c r="B156" s="56" t="str">
        <f t="shared" si="57"/>
        <v>Tower 3</v>
      </c>
      <c r="C156" s="56">
        <f t="shared" si="58"/>
        <v>1908</v>
      </c>
      <c r="D156" s="138" t="str">
        <f t="shared" si="60"/>
        <v>2 BHK Compact</v>
      </c>
      <c r="E156" s="39">
        <f t="shared" si="60"/>
        <v>49.4</v>
      </c>
      <c r="F156" s="131">
        <f t="shared" si="62"/>
        <v>531.74159999999995</v>
      </c>
      <c r="G156" s="39">
        <f t="shared" si="51"/>
        <v>1.3</v>
      </c>
      <c r="H156" s="34">
        <f t="shared" si="63"/>
        <v>13.9932</v>
      </c>
      <c r="I156" s="95"/>
      <c r="J156" s="37">
        <f t="shared" si="53"/>
        <v>0</v>
      </c>
      <c r="K156" s="36">
        <f t="shared" si="64"/>
        <v>50.699999999999996</v>
      </c>
      <c r="L156" s="37">
        <f t="shared" si="54"/>
        <v>545.73479999999995</v>
      </c>
      <c r="M156" s="56">
        <f t="shared" si="59"/>
        <v>19</v>
      </c>
      <c r="N156" s="4" t="str">
        <f t="shared" si="56"/>
        <v>East</v>
      </c>
      <c r="O156" s="4" t="str">
        <f t="shared" si="56"/>
        <v xml:space="preserve">National park hill </v>
      </c>
    </row>
    <row r="157" spans="2:16">
      <c r="B157" s="96" t="str">
        <f t="shared" si="57"/>
        <v>Tower 3</v>
      </c>
      <c r="C157" s="97">
        <f t="shared" si="58"/>
        <v>2001</v>
      </c>
      <c r="D157" s="150" t="str">
        <f t="shared" si="60"/>
        <v>2 BHK Smart</v>
      </c>
      <c r="E157" s="111">
        <f t="shared" si="60"/>
        <v>56.47</v>
      </c>
      <c r="F157" s="151">
        <f t="shared" si="62"/>
        <v>607.84307999999999</v>
      </c>
      <c r="G157" s="111">
        <f t="shared" si="51"/>
        <v>1.53</v>
      </c>
      <c r="H157" s="100">
        <f t="shared" si="63"/>
        <v>16.468920000000001</v>
      </c>
      <c r="I157" s="111">
        <f t="shared" ref="I157:I162" si="65">I149</f>
        <v>2.82</v>
      </c>
      <c r="J157" s="102">
        <f t="shared" si="53"/>
        <v>30.354479999999995</v>
      </c>
      <c r="K157" s="101">
        <f t="shared" si="64"/>
        <v>60.82</v>
      </c>
      <c r="L157" s="102">
        <f t="shared" si="54"/>
        <v>654.66647999999998</v>
      </c>
      <c r="M157" s="97">
        <f t="shared" si="59"/>
        <v>20</v>
      </c>
      <c r="N157" s="67" t="str">
        <f t="shared" ref="N157:O172" si="66">N149</f>
        <v>South</v>
      </c>
      <c r="O157" s="67" t="str">
        <f t="shared" si="66"/>
        <v>Podium Garden / National park hill</v>
      </c>
      <c r="P157" s="68"/>
    </row>
    <row r="158" spans="2:16">
      <c r="B158" s="71" t="str">
        <f t="shared" si="57"/>
        <v>Tower 3</v>
      </c>
      <c r="C158" s="56">
        <f t="shared" si="58"/>
        <v>2002</v>
      </c>
      <c r="D158" s="138" t="str">
        <f t="shared" si="60"/>
        <v>2 BHK Smart</v>
      </c>
      <c r="E158" s="39">
        <f t="shared" si="60"/>
        <v>56.47</v>
      </c>
      <c r="F158" s="131">
        <f t="shared" si="62"/>
        <v>607.84307999999999</v>
      </c>
      <c r="G158" s="39">
        <f t="shared" si="51"/>
        <v>1.53</v>
      </c>
      <c r="H158" s="34">
        <f t="shared" si="63"/>
        <v>16.468920000000001</v>
      </c>
      <c r="I158" s="39">
        <f t="shared" si="65"/>
        <v>2.82</v>
      </c>
      <c r="J158" s="37">
        <f t="shared" si="53"/>
        <v>30.354479999999995</v>
      </c>
      <c r="K158" s="36">
        <f t="shared" si="64"/>
        <v>60.82</v>
      </c>
      <c r="L158" s="37">
        <f t="shared" si="54"/>
        <v>654.66647999999998</v>
      </c>
      <c r="M158" s="56">
        <f t="shared" si="59"/>
        <v>20</v>
      </c>
      <c r="N158" s="4" t="str">
        <f t="shared" si="66"/>
        <v>South</v>
      </c>
      <c r="O158" s="4" t="str">
        <f t="shared" si="66"/>
        <v>Podium Garden / National park hill</v>
      </c>
      <c r="P158" s="70"/>
    </row>
    <row r="159" spans="2:16">
      <c r="B159" s="71" t="str">
        <f t="shared" si="57"/>
        <v>Tower 3</v>
      </c>
      <c r="C159" s="56">
        <f t="shared" si="58"/>
        <v>2003</v>
      </c>
      <c r="D159" s="138" t="str">
        <f t="shared" si="60"/>
        <v>2 BHK Premium</v>
      </c>
      <c r="E159" s="39">
        <f t="shared" si="60"/>
        <v>60.72</v>
      </c>
      <c r="F159" s="131">
        <f t="shared" si="62"/>
        <v>653.59007999999994</v>
      </c>
      <c r="G159" s="39">
        <f t="shared" si="51"/>
        <v>1.53</v>
      </c>
      <c r="H159" s="34">
        <f t="shared" si="63"/>
        <v>16.468920000000001</v>
      </c>
      <c r="I159" s="153">
        <f t="shared" si="65"/>
        <v>3.16</v>
      </c>
      <c r="J159" s="37">
        <f t="shared" si="53"/>
        <v>34.014240000000001</v>
      </c>
      <c r="K159" s="36">
        <f t="shared" si="64"/>
        <v>65.41</v>
      </c>
      <c r="L159" s="37">
        <f t="shared" si="54"/>
        <v>704.07323999999994</v>
      </c>
      <c r="M159" s="56">
        <f t="shared" si="59"/>
        <v>20</v>
      </c>
      <c r="N159" s="4" t="str">
        <f t="shared" si="66"/>
        <v>West</v>
      </c>
      <c r="O159" s="4" t="str">
        <f t="shared" si="66"/>
        <v>City / Creek</v>
      </c>
      <c r="P159" s="70"/>
    </row>
    <row r="160" spans="2:16">
      <c r="B160" s="71" t="str">
        <f t="shared" si="57"/>
        <v>Tower 3</v>
      </c>
      <c r="C160" s="56">
        <f t="shared" si="58"/>
        <v>2004</v>
      </c>
      <c r="D160" s="138" t="str">
        <f t="shared" si="60"/>
        <v>2 BHK Premium</v>
      </c>
      <c r="E160" s="39">
        <f t="shared" si="60"/>
        <v>60.72</v>
      </c>
      <c r="F160" s="131">
        <f t="shared" si="62"/>
        <v>653.59007999999994</v>
      </c>
      <c r="G160" s="39">
        <f t="shared" si="51"/>
        <v>1.53</v>
      </c>
      <c r="H160" s="34">
        <f>G160*10.764</f>
        <v>16.468920000000001</v>
      </c>
      <c r="I160" s="153">
        <f t="shared" si="65"/>
        <v>3.16</v>
      </c>
      <c r="J160" s="37">
        <f t="shared" si="53"/>
        <v>34.014240000000001</v>
      </c>
      <c r="K160" s="36">
        <f t="shared" si="64"/>
        <v>65.41</v>
      </c>
      <c r="L160" s="37">
        <f t="shared" si="54"/>
        <v>704.07323999999994</v>
      </c>
      <c r="M160" s="56">
        <f t="shared" si="59"/>
        <v>20</v>
      </c>
      <c r="N160" s="4" t="str">
        <f t="shared" si="66"/>
        <v>West</v>
      </c>
      <c r="O160" s="4" t="str">
        <f t="shared" si="66"/>
        <v>City / Creek</v>
      </c>
      <c r="P160" s="70"/>
    </row>
    <row r="161" spans="2:16">
      <c r="B161" s="71" t="str">
        <f t="shared" si="57"/>
        <v>Tower 3</v>
      </c>
      <c r="C161" s="56">
        <f t="shared" si="58"/>
        <v>2005</v>
      </c>
      <c r="D161" s="138" t="str">
        <f t="shared" si="60"/>
        <v>2 BHK Smart</v>
      </c>
      <c r="E161" s="39">
        <f t="shared" si="60"/>
        <v>56.47</v>
      </c>
      <c r="F161" s="131">
        <f t="shared" si="62"/>
        <v>607.84307999999999</v>
      </c>
      <c r="G161" s="39">
        <f t="shared" si="51"/>
        <v>1.53</v>
      </c>
      <c r="H161" s="34">
        <f t="shared" si="63"/>
        <v>16.468920000000001</v>
      </c>
      <c r="I161" s="153">
        <f t="shared" si="65"/>
        <v>2.82</v>
      </c>
      <c r="J161" s="37">
        <f t="shared" si="53"/>
        <v>30.354479999999995</v>
      </c>
      <c r="K161" s="36">
        <f t="shared" si="64"/>
        <v>60.82</v>
      </c>
      <c r="L161" s="37">
        <f t="shared" si="54"/>
        <v>654.66647999999998</v>
      </c>
      <c r="M161" s="56">
        <f t="shared" si="59"/>
        <v>20</v>
      </c>
      <c r="N161" s="4" t="str">
        <f t="shared" si="66"/>
        <v>North</v>
      </c>
      <c r="O161" s="4" t="str">
        <f t="shared" si="66"/>
        <v>City / Creek</v>
      </c>
      <c r="P161" s="70"/>
    </row>
    <row r="162" spans="2:16">
      <c r="B162" s="71" t="str">
        <f t="shared" si="57"/>
        <v>Tower 3</v>
      </c>
      <c r="C162" s="56">
        <f t="shared" si="58"/>
        <v>2006</v>
      </c>
      <c r="D162" s="138" t="str">
        <f t="shared" si="60"/>
        <v>2 BHK Smart</v>
      </c>
      <c r="E162" s="39">
        <f t="shared" si="60"/>
        <v>56.47</v>
      </c>
      <c r="F162" s="131">
        <f t="shared" si="62"/>
        <v>607.84307999999999</v>
      </c>
      <c r="G162" s="39">
        <f t="shared" si="51"/>
        <v>1.53</v>
      </c>
      <c r="H162" s="34">
        <f t="shared" si="63"/>
        <v>16.468920000000001</v>
      </c>
      <c r="I162" s="153">
        <f t="shared" si="65"/>
        <v>2.82</v>
      </c>
      <c r="J162" s="37">
        <f t="shared" si="53"/>
        <v>30.354479999999995</v>
      </c>
      <c r="K162" s="36">
        <f t="shared" si="64"/>
        <v>60.82</v>
      </c>
      <c r="L162" s="37">
        <f t="shared" si="54"/>
        <v>654.66647999999998</v>
      </c>
      <c r="M162" s="56">
        <f t="shared" si="59"/>
        <v>20</v>
      </c>
      <c r="N162" s="4" t="str">
        <f t="shared" si="66"/>
        <v>North</v>
      </c>
      <c r="O162" s="4" t="str">
        <f t="shared" si="66"/>
        <v>City / Creek</v>
      </c>
      <c r="P162" s="70"/>
    </row>
    <row r="163" spans="2:16">
      <c r="B163" s="71" t="str">
        <f t="shared" si="57"/>
        <v>Tower 3</v>
      </c>
      <c r="C163" s="56">
        <f t="shared" si="58"/>
        <v>2007</v>
      </c>
      <c r="D163" s="138" t="str">
        <f t="shared" ref="D163:E170" si="67">D155</f>
        <v>2 BHK Compact</v>
      </c>
      <c r="E163" s="39">
        <f t="shared" si="67"/>
        <v>49.4</v>
      </c>
      <c r="F163" s="131">
        <f t="shared" si="62"/>
        <v>531.74159999999995</v>
      </c>
      <c r="G163" s="39">
        <f t="shared" si="51"/>
        <v>1.3</v>
      </c>
      <c r="H163" s="34">
        <f t="shared" si="63"/>
        <v>13.9932</v>
      </c>
      <c r="I163" s="95"/>
      <c r="J163" s="37">
        <f t="shared" si="53"/>
        <v>0</v>
      </c>
      <c r="K163" s="36">
        <f t="shared" si="64"/>
        <v>50.699999999999996</v>
      </c>
      <c r="L163" s="37">
        <f t="shared" si="54"/>
        <v>545.73479999999995</v>
      </c>
      <c r="M163" s="56">
        <f t="shared" si="59"/>
        <v>20</v>
      </c>
      <c r="N163" s="4" t="str">
        <f t="shared" si="66"/>
        <v>East</v>
      </c>
      <c r="O163" s="4" t="str">
        <f t="shared" si="66"/>
        <v xml:space="preserve">National park hill </v>
      </c>
      <c r="P163" s="70"/>
    </row>
    <row r="164" spans="2:16" ht="15.75" thickBot="1">
      <c r="B164" s="104" t="str">
        <f t="shared" si="57"/>
        <v>Tower 3</v>
      </c>
      <c r="C164" s="105">
        <f t="shared" si="58"/>
        <v>2008</v>
      </c>
      <c r="D164" s="142" t="str">
        <f t="shared" si="67"/>
        <v>2 BHK Compact</v>
      </c>
      <c r="E164" s="113">
        <f t="shared" si="67"/>
        <v>49.4</v>
      </c>
      <c r="F164" s="143">
        <f t="shared" si="62"/>
        <v>531.74159999999995</v>
      </c>
      <c r="G164" s="113">
        <f t="shared" si="51"/>
        <v>1.3</v>
      </c>
      <c r="H164" s="108">
        <f t="shared" si="63"/>
        <v>13.9932</v>
      </c>
      <c r="I164" s="144"/>
      <c r="J164" s="110">
        <f t="shared" si="53"/>
        <v>0</v>
      </c>
      <c r="K164" s="109">
        <f t="shared" si="64"/>
        <v>50.699999999999996</v>
      </c>
      <c r="L164" s="110">
        <f t="shared" si="54"/>
        <v>545.73479999999995</v>
      </c>
      <c r="M164" s="105">
        <f t="shared" si="59"/>
        <v>20</v>
      </c>
      <c r="N164" s="75" t="str">
        <f t="shared" si="66"/>
        <v>East</v>
      </c>
      <c r="O164" s="75" t="str">
        <f t="shared" si="66"/>
        <v xml:space="preserve">National park hill </v>
      </c>
      <c r="P164" s="76"/>
    </row>
    <row r="165" spans="2:16">
      <c r="B165" s="56" t="str">
        <f t="shared" si="57"/>
        <v>Tower 3</v>
      </c>
      <c r="C165" s="56">
        <f t="shared" si="58"/>
        <v>2101</v>
      </c>
      <c r="D165" s="138" t="str">
        <f t="shared" si="67"/>
        <v>2 BHK Smart</v>
      </c>
      <c r="E165" s="103">
        <f>E157</f>
        <v>56.47</v>
      </c>
      <c r="F165" s="164">
        <f t="shared" si="62"/>
        <v>607.84307999999999</v>
      </c>
      <c r="G165" s="39">
        <f t="shared" si="51"/>
        <v>1.53</v>
      </c>
      <c r="H165" s="37">
        <f t="shared" si="63"/>
        <v>16.468920000000001</v>
      </c>
      <c r="I165" s="153">
        <f t="shared" ref="I165:I170" si="68">I157</f>
        <v>2.82</v>
      </c>
      <c r="J165" s="37">
        <f t="shared" si="53"/>
        <v>30.354479999999995</v>
      </c>
      <c r="K165" s="36">
        <f t="shared" si="64"/>
        <v>60.82</v>
      </c>
      <c r="L165" s="37">
        <f t="shared" si="54"/>
        <v>654.66647999999998</v>
      </c>
      <c r="M165" s="56">
        <f t="shared" si="59"/>
        <v>21</v>
      </c>
      <c r="N165" s="4" t="str">
        <f t="shared" si="66"/>
        <v>South</v>
      </c>
      <c r="O165" s="4" t="str">
        <f t="shared" si="66"/>
        <v>Podium Garden / National park hill</v>
      </c>
    </row>
    <row r="166" spans="2:16">
      <c r="B166" s="56" t="str">
        <f t="shared" si="57"/>
        <v>Tower 3</v>
      </c>
      <c r="C166" s="56">
        <f t="shared" si="58"/>
        <v>2102</v>
      </c>
      <c r="D166" s="138" t="str">
        <f t="shared" si="67"/>
        <v>2 BHK Smart</v>
      </c>
      <c r="E166" s="103">
        <f>E158</f>
        <v>56.47</v>
      </c>
      <c r="F166" s="164">
        <f t="shared" si="62"/>
        <v>607.84307999999999</v>
      </c>
      <c r="G166" s="39">
        <f t="shared" si="51"/>
        <v>1.53</v>
      </c>
      <c r="H166" s="37">
        <f t="shared" si="63"/>
        <v>16.468920000000001</v>
      </c>
      <c r="I166" s="153">
        <f t="shared" si="68"/>
        <v>2.82</v>
      </c>
      <c r="J166" s="37">
        <f t="shared" si="53"/>
        <v>30.354479999999995</v>
      </c>
      <c r="K166" s="36">
        <f t="shared" si="64"/>
        <v>60.82</v>
      </c>
      <c r="L166" s="37">
        <f t="shared" si="54"/>
        <v>654.66647999999998</v>
      </c>
      <c r="M166" s="56">
        <f t="shared" si="59"/>
        <v>21</v>
      </c>
      <c r="N166" s="4" t="str">
        <f t="shared" si="66"/>
        <v>South</v>
      </c>
      <c r="O166" s="4" t="str">
        <f t="shared" si="66"/>
        <v>Podium Garden / National park hill</v>
      </c>
    </row>
    <row r="167" spans="2:16">
      <c r="B167" s="56" t="str">
        <f t="shared" si="57"/>
        <v>Tower 3</v>
      </c>
      <c r="C167" s="56">
        <f t="shared" si="58"/>
        <v>2103</v>
      </c>
      <c r="D167" s="136" t="s">
        <v>47</v>
      </c>
      <c r="E167" s="33">
        <v>61.54</v>
      </c>
      <c r="F167" s="164">
        <f t="shared" si="62"/>
        <v>662.41656</v>
      </c>
      <c r="G167" s="39">
        <f t="shared" si="51"/>
        <v>1.53</v>
      </c>
      <c r="H167" s="37">
        <f t="shared" si="63"/>
        <v>16.468920000000001</v>
      </c>
      <c r="I167" s="153">
        <f t="shared" si="68"/>
        <v>3.16</v>
      </c>
      <c r="J167" s="37">
        <f t="shared" si="53"/>
        <v>34.014240000000001</v>
      </c>
      <c r="K167" s="36">
        <f t="shared" si="64"/>
        <v>66.23</v>
      </c>
      <c r="L167" s="37">
        <f t="shared" si="54"/>
        <v>712.89972</v>
      </c>
      <c r="M167" s="56">
        <f t="shared" si="59"/>
        <v>21</v>
      </c>
      <c r="N167" s="4" t="str">
        <f t="shared" si="66"/>
        <v>West</v>
      </c>
      <c r="O167" s="4" t="str">
        <f t="shared" si="66"/>
        <v>City / Creek</v>
      </c>
    </row>
    <row r="168" spans="2:16">
      <c r="B168" s="56" t="str">
        <f t="shared" si="57"/>
        <v>Tower 3</v>
      </c>
      <c r="C168" s="56">
        <f t="shared" si="58"/>
        <v>2104</v>
      </c>
      <c r="D168" s="138" t="str">
        <f>D167</f>
        <v>2 BHK Premium-1</v>
      </c>
      <c r="E168" s="103">
        <f>E167</f>
        <v>61.54</v>
      </c>
      <c r="F168" s="164">
        <f t="shared" si="62"/>
        <v>662.41656</v>
      </c>
      <c r="G168" s="39">
        <f t="shared" si="51"/>
        <v>1.53</v>
      </c>
      <c r="H168" s="37">
        <f t="shared" si="63"/>
        <v>16.468920000000001</v>
      </c>
      <c r="I168" s="153">
        <f t="shared" si="68"/>
        <v>3.16</v>
      </c>
      <c r="J168" s="37">
        <f t="shared" si="53"/>
        <v>34.014240000000001</v>
      </c>
      <c r="K168" s="36">
        <f t="shared" si="64"/>
        <v>66.23</v>
      </c>
      <c r="L168" s="37">
        <f t="shared" si="54"/>
        <v>712.89972</v>
      </c>
      <c r="M168" s="56">
        <f t="shared" si="59"/>
        <v>21</v>
      </c>
      <c r="N168" s="4" t="str">
        <f t="shared" si="66"/>
        <v>West</v>
      </c>
      <c r="O168" s="4" t="str">
        <f t="shared" si="66"/>
        <v>City / Creek</v>
      </c>
    </row>
    <row r="169" spans="2:16">
      <c r="B169" s="56" t="str">
        <f t="shared" si="57"/>
        <v>Tower 3</v>
      </c>
      <c r="C169" s="56">
        <f t="shared" si="58"/>
        <v>2105</v>
      </c>
      <c r="D169" s="138" t="str">
        <f t="shared" si="67"/>
        <v>2 BHK Smart</v>
      </c>
      <c r="E169" s="39">
        <f t="shared" si="67"/>
        <v>56.47</v>
      </c>
      <c r="F169" s="164">
        <f t="shared" si="62"/>
        <v>607.84307999999999</v>
      </c>
      <c r="G169" s="39">
        <f t="shared" si="51"/>
        <v>1.53</v>
      </c>
      <c r="H169" s="37">
        <f t="shared" si="63"/>
        <v>16.468920000000001</v>
      </c>
      <c r="I169" s="153">
        <f t="shared" si="68"/>
        <v>2.82</v>
      </c>
      <c r="J169" s="37">
        <f t="shared" si="53"/>
        <v>30.354479999999995</v>
      </c>
      <c r="K169" s="36">
        <f t="shared" si="64"/>
        <v>60.82</v>
      </c>
      <c r="L169" s="37">
        <f t="shared" si="54"/>
        <v>654.66647999999998</v>
      </c>
      <c r="M169" s="56">
        <f t="shared" si="59"/>
        <v>21</v>
      </c>
      <c r="N169" s="4" t="str">
        <f t="shared" si="66"/>
        <v>North</v>
      </c>
      <c r="O169" s="4" t="str">
        <f t="shared" si="66"/>
        <v>City / Creek</v>
      </c>
    </row>
    <row r="170" spans="2:16">
      <c r="B170" s="56" t="str">
        <f t="shared" si="57"/>
        <v>Tower 3</v>
      </c>
      <c r="C170" s="56">
        <f t="shared" si="58"/>
        <v>2106</v>
      </c>
      <c r="D170" s="138" t="str">
        <f t="shared" si="67"/>
        <v>2 BHK Smart</v>
      </c>
      <c r="E170" s="39">
        <f t="shared" si="67"/>
        <v>56.47</v>
      </c>
      <c r="F170" s="164">
        <f t="shared" si="62"/>
        <v>607.84307999999999</v>
      </c>
      <c r="G170" s="39">
        <f t="shared" si="51"/>
        <v>1.53</v>
      </c>
      <c r="H170" s="37">
        <f t="shared" si="63"/>
        <v>16.468920000000001</v>
      </c>
      <c r="I170" s="153">
        <f t="shared" si="68"/>
        <v>2.82</v>
      </c>
      <c r="J170" s="37">
        <f t="shared" si="53"/>
        <v>30.354479999999995</v>
      </c>
      <c r="K170" s="36">
        <f t="shared" si="64"/>
        <v>60.82</v>
      </c>
      <c r="L170" s="37">
        <f t="shared" si="54"/>
        <v>654.66647999999998</v>
      </c>
      <c r="M170" s="56">
        <f t="shared" si="59"/>
        <v>21</v>
      </c>
      <c r="N170" s="4" t="str">
        <f t="shared" si="66"/>
        <v>North</v>
      </c>
      <c r="O170" s="4" t="str">
        <f t="shared" si="66"/>
        <v>City / Creek</v>
      </c>
    </row>
    <row r="171" spans="2:16">
      <c r="B171" s="56" t="str">
        <f t="shared" si="57"/>
        <v>Tower 3</v>
      </c>
      <c r="C171" s="56">
        <f t="shared" si="58"/>
        <v>2107</v>
      </c>
      <c r="D171" s="130" t="s">
        <v>55</v>
      </c>
      <c r="E171" s="33">
        <v>49.99</v>
      </c>
      <c r="F171" s="164">
        <f t="shared" si="62"/>
        <v>538.09235999999999</v>
      </c>
      <c r="G171" s="39">
        <f t="shared" si="51"/>
        <v>1.3</v>
      </c>
      <c r="H171" s="37">
        <f t="shared" si="63"/>
        <v>13.9932</v>
      </c>
      <c r="I171" s="95"/>
      <c r="J171" s="37">
        <f t="shared" si="53"/>
        <v>0</v>
      </c>
      <c r="K171" s="36">
        <f t="shared" si="64"/>
        <v>51.29</v>
      </c>
      <c r="L171" s="37">
        <f t="shared" si="54"/>
        <v>552.08555999999999</v>
      </c>
      <c r="M171" s="56">
        <f t="shared" si="59"/>
        <v>21</v>
      </c>
      <c r="N171" s="4" t="str">
        <f t="shared" si="66"/>
        <v>East</v>
      </c>
      <c r="O171" s="4" t="str">
        <f t="shared" si="66"/>
        <v xml:space="preserve">National park hill </v>
      </c>
    </row>
    <row r="172" spans="2:16" ht="15.75" thickBot="1">
      <c r="B172" s="56" t="str">
        <f t="shared" si="57"/>
        <v>Tower 3</v>
      </c>
      <c r="C172" s="56">
        <f t="shared" si="58"/>
        <v>2108</v>
      </c>
      <c r="D172" s="138" t="str">
        <f>D171</f>
        <v>2 BHK Compact-1</v>
      </c>
      <c r="E172" s="103">
        <f>E171</f>
        <v>49.99</v>
      </c>
      <c r="F172" s="164">
        <f t="shared" si="62"/>
        <v>538.09235999999999</v>
      </c>
      <c r="G172" s="39">
        <f t="shared" si="51"/>
        <v>1.3</v>
      </c>
      <c r="H172" s="37">
        <f t="shared" si="63"/>
        <v>13.9932</v>
      </c>
      <c r="I172" s="95"/>
      <c r="J172" s="37">
        <f t="shared" si="53"/>
        <v>0</v>
      </c>
      <c r="K172" s="36">
        <f t="shared" si="64"/>
        <v>51.29</v>
      </c>
      <c r="L172" s="37">
        <f t="shared" si="54"/>
        <v>552.08555999999999</v>
      </c>
      <c r="M172" s="56">
        <f t="shared" si="59"/>
        <v>21</v>
      </c>
      <c r="N172" s="4" t="str">
        <f t="shared" si="66"/>
        <v>East</v>
      </c>
      <c r="O172" s="4" t="str">
        <f t="shared" si="66"/>
        <v xml:space="preserve">National park hill </v>
      </c>
    </row>
    <row r="173" spans="2:16">
      <c r="B173" s="96" t="str">
        <f t="shared" si="57"/>
        <v>Tower 3</v>
      </c>
      <c r="C173" s="97">
        <f t="shared" si="58"/>
        <v>2201</v>
      </c>
      <c r="D173" s="150" t="str">
        <f t="shared" ref="D173:E176" si="69">D165</f>
        <v>2 BHK Smart</v>
      </c>
      <c r="E173" s="111">
        <f t="shared" si="69"/>
        <v>56.47</v>
      </c>
      <c r="F173" s="151">
        <f t="shared" si="62"/>
        <v>607.84307999999999</v>
      </c>
      <c r="G173" s="111">
        <f t="shared" si="51"/>
        <v>1.53</v>
      </c>
      <c r="H173" s="100">
        <f t="shared" si="63"/>
        <v>16.468920000000001</v>
      </c>
      <c r="I173" s="154">
        <f>I165</f>
        <v>2.82</v>
      </c>
      <c r="J173" s="102">
        <f t="shared" si="53"/>
        <v>30.354479999999995</v>
      </c>
      <c r="K173" s="101">
        <f t="shared" si="64"/>
        <v>60.82</v>
      </c>
      <c r="L173" s="102">
        <f t="shared" si="54"/>
        <v>654.66647999999998</v>
      </c>
      <c r="M173" s="97">
        <f t="shared" si="59"/>
        <v>22</v>
      </c>
      <c r="N173" s="67" t="str">
        <f t="shared" ref="N173:O188" si="70">N165</f>
        <v>South</v>
      </c>
      <c r="O173" s="67" t="str">
        <f t="shared" si="70"/>
        <v>Podium Garden / National park hill</v>
      </c>
      <c r="P173" s="68"/>
    </row>
    <row r="174" spans="2:16">
      <c r="B174" s="71" t="str">
        <f t="shared" si="57"/>
        <v>Tower 3</v>
      </c>
      <c r="C174" s="56">
        <f t="shared" si="58"/>
        <v>2202</v>
      </c>
      <c r="D174" s="138" t="str">
        <f t="shared" si="69"/>
        <v>2 BHK Smart</v>
      </c>
      <c r="E174" s="39">
        <f t="shared" si="69"/>
        <v>56.47</v>
      </c>
      <c r="F174" s="131">
        <f t="shared" si="62"/>
        <v>607.84307999999999</v>
      </c>
      <c r="G174" s="39">
        <f t="shared" si="51"/>
        <v>1.53</v>
      </c>
      <c r="H174" s="34">
        <f t="shared" si="63"/>
        <v>16.468920000000001</v>
      </c>
      <c r="I174" s="153">
        <f>I166</f>
        <v>2.82</v>
      </c>
      <c r="J174" s="37">
        <f t="shared" si="53"/>
        <v>30.354479999999995</v>
      </c>
      <c r="K174" s="36">
        <f t="shared" si="64"/>
        <v>60.82</v>
      </c>
      <c r="L174" s="37">
        <f t="shared" si="54"/>
        <v>654.66647999999998</v>
      </c>
      <c r="M174" s="56">
        <f t="shared" si="59"/>
        <v>22</v>
      </c>
      <c r="N174" s="4" t="str">
        <f t="shared" si="70"/>
        <v>South</v>
      </c>
      <c r="O174" s="4" t="str">
        <f t="shared" si="70"/>
        <v>Podium Garden / National park hill</v>
      </c>
      <c r="P174" s="70"/>
    </row>
    <row r="175" spans="2:16">
      <c r="B175" s="71" t="str">
        <f t="shared" si="57"/>
        <v>Tower 3</v>
      </c>
      <c r="C175" s="56">
        <f t="shared" si="58"/>
        <v>2203</v>
      </c>
      <c r="D175" s="138" t="str">
        <f t="shared" si="69"/>
        <v>2 BHK Premium-1</v>
      </c>
      <c r="E175" s="39">
        <f t="shared" si="69"/>
        <v>61.54</v>
      </c>
      <c r="F175" s="131">
        <f t="shared" si="62"/>
        <v>662.41656</v>
      </c>
      <c r="G175" s="39">
        <f t="shared" si="51"/>
        <v>1.53</v>
      </c>
      <c r="H175" s="34">
        <f t="shared" si="63"/>
        <v>16.468920000000001</v>
      </c>
      <c r="I175" s="153">
        <f>I167</f>
        <v>3.16</v>
      </c>
      <c r="J175" s="37">
        <f t="shared" si="53"/>
        <v>34.014240000000001</v>
      </c>
      <c r="K175" s="36">
        <f t="shared" si="64"/>
        <v>66.23</v>
      </c>
      <c r="L175" s="37">
        <f t="shared" si="54"/>
        <v>712.89972</v>
      </c>
      <c r="M175" s="56">
        <f t="shared" si="59"/>
        <v>22</v>
      </c>
      <c r="N175" s="4" t="str">
        <f t="shared" si="70"/>
        <v>West</v>
      </c>
      <c r="O175" s="4" t="str">
        <f t="shared" si="70"/>
        <v>City / Creek</v>
      </c>
      <c r="P175" s="70"/>
    </row>
    <row r="176" spans="2:16">
      <c r="B176" s="71" t="str">
        <f t="shared" si="57"/>
        <v>Tower 3</v>
      </c>
      <c r="C176" s="56">
        <f t="shared" si="58"/>
        <v>2204</v>
      </c>
      <c r="D176" s="138" t="str">
        <f t="shared" si="69"/>
        <v>2 BHK Premium-1</v>
      </c>
      <c r="E176" s="39">
        <f t="shared" si="69"/>
        <v>61.54</v>
      </c>
      <c r="F176" s="131">
        <f t="shared" si="62"/>
        <v>662.41656</v>
      </c>
      <c r="G176" s="39">
        <f t="shared" si="51"/>
        <v>1.53</v>
      </c>
      <c r="H176" s="34">
        <f t="shared" si="63"/>
        <v>16.468920000000001</v>
      </c>
      <c r="I176" s="153">
        <f>I168</f>
        <v>3.16</v>
      </c>
      <c r="J176" s="37">
        <f t="shared" si="53"/>
        <v>34.014240000000001</v>
      </c>
      <c r="K176" s="36">
        <f t="shared" si="64"/>
        <v>66.23</v>
      </c>
      <c r="L176" s="37">
        <f t="shared" si="54"/>
        <v>712.89972</v>
      </c>
      <c r="M176" s="56">
        <f t="shared" si="59"/>
        <v>22</v>
      </c>
      <c r="N176" s="4" t="str">
        <f t="shared" si="70"/>
        <v>West</v>
      </c>
      <c r="O176" s="4" t="str">
        <f t="shared" si="70"/>
        <v>City / Creek</v>
      </c>
      <c r="P176" s="70"/>
    </row>
    <row r="177" spans="2:16">
      <c r="B177" s="112" t="str">
        <f t="shared" si="57"/>
        <v>Tower 3</v>
      </c>
      <c r="C177" s="77">
        <f t="shared" si="58"/>
        <v>2205</v>
      </c>
      <c r="D177" s="152" t="str">
        <f>D121</f>
        <v>REFUGE</v>
      </c>
      <c r="E177" s="79"/>
      <c r="F177" s="146"/>
      <c r="G177" s="79"/>
      <c r="H177" s="80"/>
      <c r="I177" s="81"/>
      <c r="J177" s="83"/>
      <c r="K177" s="82"/>
      <c r="L177" s="83"/>
      <c r="M177" s="77">
        <f t="shared" si="59"/>
        <v>22</v>
      </c>
      <c r="N177" s="84" t="str">
        <f t="shared" si="70"/>
        <v>North</v>
      </c>
      <c r="O177" s="84" t="str">
        <f t="shared" si="70"/>
        <v>City / Creek</v>
      </c>
      <c r="P177" s="70"/>
    </row>
    <row r="178" spans="2:16">
      <c r="B178" s="112" t="str">
        <f t="shared" si="57"/>
        <v>Tower 3</v>
      </c>
      <c r="C178" s="77">
        <f t="shared" si="58"/>
        <v>2206</v>
      </c>
      <c r="D178" s="152" t="str">
        <f>D177</f>
        <v>REFUGE</v>
      </c>
      <c r="E178" s="79"/>
      <c r="F178" s="146"/>
      <c r="G178" s="79"/>
      <c r="H178" s="80"/>
      <c r="I178" s="81"/>
      <c r="J178" s="83"/>
      <c r="K178" s="82"/>
      <c r="L178" s="83"/>
      <c r="M178" s="77">
        <f t="shared" si="59"/>
        <v>22</v>
      </c>
      <c r="N178" s="84" t="str">
        <f t="shared" si="70"/>
        <v>North</v>
      </c>
      <c r="O178" s="84" t="str">
        <f t="shared" si="70"/>
        <v>City / Creek</v>
      </c>
      <c r="P178" s="70"/>
    </row>
    <row r="179" spans="2:16">
      <c r="B179" s="71" t="str">
        <f t="shared" si="57"/>
        <v>Tower 3</v>
      </c>
      <c r="C179" s="56">
        <f t="shared" si="58"/>
        <v>2207</v>
      </c>
      <c r="D179" s="138" t="str">
        <f t="shared" ref="D179:E184" si="71">D171</f>
        <v>2 BHK Compact-1</v>
      </c>
      <c r="E179" s="39">
        <f t="shared" si="71"/>
        <v>49.99</v>
      </c>
      <c r="F179" s="131">
        <f t="shared" si="62"/>
        <v>538.09235999999999</v>
      </c>
      <c r="G179" s="39">
        <f t="shared" si="51"/>
        <v>1.3</v>
      </c>
      <c r="H179" s="34">
        <f t="shared" si="63"/>
        <v>13.9932</v>
      </c>
      <c r="I179" s="95"/>
      <c r="J179" s="37">
        <f t="shared" si="53"/>
        <v>0</v>
      </c>
      <c r="K179" s="36">
        <f t="shared" si="64"/>
        <v>51.29</v>
      </c>
      <c r="L179" s="37">
        <f t="shared" si="54"/>
        <v>552.08555999999999</v>
      </c>
      <c r="M179" s="56">
        <f t="shared" si="59"/>
        <v>22</v>
      </c>
      <c r="N179" s="4" t="str">
        <f t="shared" si="70"/>
        <v>East</v>
      </c>
      <c r="O179" s="4" t="str">
        <f t="shared" si="70"/>
        <v xml:space="preserve">National park hill </v>
      </c>
      <c r="P179" s="70"/>
    </row>
    <row r="180" spans="2:16" ht="15.75" thickBot="1">
      <c r="B180" s="104" t="str">
        <f t="shared" si="57"/>
        <v>Tower 3</v>
      </c>
      <c r="C180" s="105">
        <f t="shared" si="58"/>
        <v>2208</v>
      </c>
      <c r="D180" s="142" t="str">
        <f t="shared" si="71"/>
        <v>2 BHK Compact-1</v>
      </c>
      <c r="E180" s="113">
        <f t="shared" si="71"/>
        <v>49.99</v>
      </c>
      <c r="F180" s="143">
        <f t="shared" si="62"/>
        <v>538.09235999999999</v>
      </c>
      <c r="G180" s="113">
        <f t="shared" si="51"/>
        <v>1.3</v>
      </c>
      <c r="H180" s="108">
        <f t="shared" si="63"/>
        <v>13.9932</v>
      </c>
      <c r="I180" s="144"/>
      <c r="J180" s="110">
        <f t="shared" si="53"/>
        <v>0</v>
      </c>
      <c r="K180" s="109">
        <f t="shared" si="64"/>
        <v>51.29</v>
      </c>
      <c r="L180" s="110">
        <f t="shared" si="54"/>
        <v>552.08555999999999</v>
      </c>
      <c r="M180" s="105">
        <f t="shared" si="59"/>
        <v>22</v>
      </c>
      <c r="N180" s="75" t="str">
        <f t="shared" si="70"/>
        <v>East</v>
      </c>
      <c r="O180" s="75" t="str">
        <f t="shared" si="70"/>
        <v xml:space="preserve">National park hill </v>
      </c>
      <c r="P180" s="76"/>
    </row>
    <row r="181" spans="2:16">
      <c r="B181" s="56" t="str">
        <f t="shared" si="57"/>
        <v>Tower 3</v>
      </c>
      <c r="C181" s="56">
        <f t="shared" si="58"/>
        <v>2301</v>
      </c>
      <c r="D181" s="138" t="str">
        <f t="shared" si="71"/>
        <v>2 BHK Smart</v>
      </c>
      <c r="E181" s="39">
        <f t="shared" si="71"/>
        <v>56.47</v>
      </c>
      <c r="F181" s="131">
        <f t="shared" si="62"/>
        <v>607.84307999999999</v>
      </c>
      <c r="G181" s="39">
        <f t="shared" si="51"/>
        <v>1.53</v>
      </c>
      <c r="H181" s="34">
        <f t="shared" si="63"/>
        <v>16.468920000000001</v>
      </c>
      <c r="I181" s="153">
        <f>I173</f>
        <v>2.82</v>
      </c>
      <c r="J181" s="37">
        <f t="shared" si="53"/>
        <v>30.354479999999995</v>
      </c>
      <c r="K181" s="36">
        <f t="shared" si="64"/>
        <v>60.82</v>
      </c>
      <c r="L181" s="37">
        <f t="shared" si="54"/>
        <v>654.66647999999998</v>
      </c>
      <c r="M181" s="56">
        <f t="shared" si="59"/>
        <v>23</v>
      </c>
      <c r="N181" s="4" t="str">
        <f t="shared" si="70"/>
        <v>South</v>
      </c>
      <c r="O181" s="4" t="str">
        <f t="shared" si="70"/>
        <v>Podium Garden / National park hill</v>
      </c>
    </row>
    <row r="182" spans="2:16">
      <c r="B182" s="56" t="str">
        <f t="shared" si="57"/>
        <v>Tower 3</v>
      </c>
      <c r="C182" s="56">
        <f t="shared" si="58"/>
        <v>2302</v>
      </c>
      <c r="D182" s="138" t="str">
        <f t="shared" si="71"/>
        <v>2 BHK Smart</v>
      </c>
      <c r="E182" s="39">
        <f t="shared" si="71"/>
        <v>56.47</v>
      </c>
      <c r="F182" s="131">
        <f t="shared" si="62"/>
        <v>607.84307999999999</v>
      </c>
      <c r="G182" s="39">
        <f t="shared" si="51"/>
        <v>1.53</v>
      </c>
      <c r="H182" s="34">
        <f t="shared" si="63"/>
        <v>16.468920000000001</v>
      </c>
      <c r="I182" s="153">
        <f>I174</f>
        <v>2.82</v>
      </c>
      <c r="J182" s="37">
        <f t="shared" si="53"/>
        <v>30.354479999999995</v>
      </c>
      <c r="K182" s="36">
        <f t="shared" si="64"/>
        <v>60.82</v>
      </c>
      <c r="L182" s="37">
        <f t="shared" si="54"/>
        <v>654.66647999999998</v>
      </c>
      <c r="M182" s="56">
        <f t="shared" si="59"/>
        <v>23</v>
      </c>
      <c r="N182" s="4" t="str">
        <f t="shared" si="70"/>
        <v>South</v>
      </c>
      <c r="O182" s="4" t="str">
        <f t="shared" si="70"/>
        <v>Podium Garden / National park hill</v>
      </c>
    </row>
    <row r="183" spans="2:16">
      <c r="B183" s="56" t="str">
        <f t="shared" si="57"/>
        <v>Tower 3</v>
      </c>
      <c r="C183" s="56">
        <f t="shared" si="58"/>
        <v>2303</v>
      </c>
      <c r="D183" s="138" t="str">
        <f t="shared" si="71"/>
        <v>2 BHK Premium-1</v>
      </c>
      <c r="E183" s="39">
        <f t="shared" si="71"/>
        <v>61.54</v>
      </c>
      <c r="F183" s="131">
        <f t="shared" si="62"/>
        <v>662.41656</v>
      </c>
      <c r="G183" s="39">
        <f t="shared" si="51"/>
        <v>1.53</v>
      </c>
      <c r="H183" s="34">
        <f t="shared" si="63"/>
        <v>16.468920000000001</v>
      </c>
      <c r="I183" s="153">
        <f>I175</f>
        <v>3.16</v>
      </c>
      <c r="J183" s="37">
        <f t="shared" si="53"/>
        <v>34.014240000000001</v>
      </c>
      <c r="K183" s="36">
        <f t="shared" si="64"/>
        <v>66.23</v>
      </c>
      <c r="L183" s="37">
        <f t="shared" si="54"/>
        <v>712.89972</v>
      </c>
      <c r="M183" s="56">
        <f t="shared" si="59"/>
        <v>23</v>
      </c>
      <c r="N183" s="4" t="str">
        <f t="shared" si="70"/>
        <v>West</v>
      </c>
      <c r="O183" s="4" t="str">
        <f t="shared" si="70"/>
        <v>City / Creek</v>
      </c>
    </row>
    <row r="184" spans="2:16">
      <c r="B184" s="56" t="str">
        <f t="shared" si="57"/>
        <v>Tower 3</v>
      </c>
      <c r="C184" s="56">
        <f t="shared" si="58"/>
        <v>2304</v>
      </c>
      <c r="D184" s="138" t="str">
        <f t="shared" si="71"/>
        <v>2 BHK Premium-1</v>
      </c>
      <c r="E184" s="39">
        <f t="shared" si="71"/>
        <v>61.54</v>
      </c>
      <c r="F184" s="131">
        <f t="shared" si="62"/>
        <v>662.41656</v>
      </c>
      <c r="G184" s="39">
        <f t="shared" si="51"/>
        <v>1.53</v>
      </c>
      <c r="H184" s="34">
        <f t="shared" si="63"/>
        <v>16.468920000000001</v>
      </c>
      <c r="I184" s="153">
        <f>I176</f>
        <v>3.16</v>
      </c>
      <c r="J184" s="37">
        <f t="shared" si="53"/>
        <v>34.014240000000001</v>
      </c>
      <c r="K184" s="36">
        <f t="shared" si="64"/>
        <v>66.23</v>
      </c>
      <c r="L184" s="37">
        <f t="shared" si="54"/>
        <v>712.89972</v>
      </c>
      <c r="M184" s="56">
        <f t="shared" si="59"/>
        <v>23</v>
      </c>
      <c r="N184" s="4" t="str">
        <f t="shared" si="70"/>
        <v>West</v>
      </c>
      <c r="O184" s="4" t="str">
        <f t="shared" si="70"/>
        <v>City / Creek</v>
      </c>
    </row>
    <row r="185" spans="2:16">
      <c r="B185" s="56" t="str">
        <f t="shared" si="57"/>
        <v>Tower 3</v>
      </c>
      <c r="C185" s="56">
        <f t="shared" si="58"/>
        <v>2305</v>
      </c>
      <c r="D185" s="138" t="str">
        <f>D169</f>
        <v>2 BHK Smart</v>
      </c>
      <c r="E185" s="39">
        <f>E169</f>
        <v>56.47</v>
      </c>
      <c r="F185" s="131">
        <f t="shared" si="62"/>
        <v>607.84307999999999</v>
      </c>
      <c r="G185" s="39">
        <f>G169</f>
        <v>1.53</v>
      </c>
      <c r="H185" s="34">
        <f t="shared" si="63"/>
        <v>16.468920000000001</v>
      </c>
      <c r="I185" s="153">
        <f>I169</f>
        <v>2.82</v>
      </c>
      <c r="J185" s="37">
        <f t="shared" si="53"/>
        <v>30.354479999999995</v>
      </c>
      <c r="K185" s="36">
        <f t="shared" si="64"/>
        <v>60.82</v>
      </c>
      <c r="L185" s="37">
        <f t="shared" si="54"/>
        <v>654.66647999999998</v>
      </c>
      <c r="M185" s="56">
        <f t="shared" si="59"/>
        <v>23</v>
      </c>
      <c r="N185" s="4" t="str">
        <f t="shared" si="70"/>
        <v>North</v>
      </c>
      <c r="O185" s="4" t="str">
        <f t="shared" si="70"/>
        <v>City / Creek</v>
      </c>
    </row>
    <row r="186" spans="2:16">
      <c r="B186" s="56" t="str">
        <f t="shared" si="57"/>
        <v>Tower 3</v>
      </c>
      <c r="C186" s="56">
        <f t="shared" si="58"/>
        <v>2306</v>
      </c>
      <c r="D186" s="138" t="str">
        <f>D170</f>
        <v>2 BHK Smart</v>
      </c>
      <c r="E186" s="39">
        <f>E170</f>
        <v>56.47</v>
      </c>
      <c r="F186" s="131">
        <f t="shared" si="62"/>
        <v>607.84307999999999</v>
      </c>
      <c r="G186" s="39">
        <f>G170</f>
        <v>1.53</v>
      </c>
      <c r="H186" s="34">
        <f t="shared" si="63"/>
        <v>16.468920000000001</v>
      </c>
      <c r="I186" s="153">
        <f>I170</f>
        <v>2.82</v>
      </c>
      <c r="J186" s="37">
        <f t="shared" si="53"/>
        <v>30.354479999999995</v>
      </c>
      <c r="K186" s="36">
        <f t="shared" si="64"/>
        <v>60.82</v>
      </c>
      <c r="L186" s="37">
        <f t="shared" si="54"/>
        <v>654.66647999999998</v>
      </c>
      <c r="M186" s="56">
        <f t="shared" si="59"/>
        <v>23</v>
      </c>
      <c r="N186" s="4" t="str">
        <f t="shared" si="70"/>
        <v>North</v>
      </c>
      <c r="O186" s="4" t="str">
        <f t="shared" si="70"/>
        <v>City / Creek</v>
      </c>
    </row>
    <row r="187" spans="2:16">
      <c r="B187" s="56" t="str">
        <f t="shared" si="57"/>
        <v>Tower 3</v>
      </c>
      <c r="C187" s="56">
        <f t="shared" si="58"/>
        <v>2307</v>
      </c>
      <c r="D187" s="138" t="str">
        <f t="shared" ref="D187:E202" si="72">D179</f>
        <v>2 BHK Compact-1</v>
      </c>
      <c r="E187" s="39">
        <f t="shared" si="72"/>
        <v>49.99</v>
      </c>
      <c r="F187" s="131">
        <f t="shared" si="62"/>
        <v>538.09235999999999</v>
      </c>
      <c r="G187" s="39">
        <f t="shared" si="51"/>
        <v>1.3</v>
      </c>
      <c r="H187" s="34">
        <f t="shared" si="63"/>
        <v>13.9932</v>
      </c>
      <c r="I187" s="95"/>
      <c r="J187" s="37">
        <f t="shared" si="53"/>
        <v>0</v>
      </c>
      <c r="K187" s="36">
        <f t="shared" si="64"/>
        <v>51.29</v>
      </c>
      <c r="L187" s="37">
        <f t="shared" si="54"/>
        <v>552.08555999999999</v>
      </c>
      <c r="M187" s="56">
        <f t="shared" si="59"/>
        <v>23</v>
      </c>
      <c r="N187" s="4" t="str">
        <f t="shared" si="70"/>
        <v>East</v>
      </c>
      <c r="O187" s="4" t="str">
        <f t="shared" si="70"/>
        <v xml:space="preserve">National park hill </v>
      </c>
    </row>
    <row r="188" spans="2:16" ht="15.75" thickBot="1">
      <c r="B188" s="56" t="str">
        <f t="shared" si="57"/>
        <v>Tower 3</v>
      </c>
      <c r="C188" s="56">
        <f t="shared" si="58"/>
        <v>2308</v>
      </c>
      <c r="D188" s="138" t="str">
        <f t="shared" si="72"/>
        <v>2 BHK Compact-1</v>
      </c>
      <c r="E188" s="39">
        <f t="shared" si="72"/>
        <v>49.99</v>
      </c>
      <c r="F188" s="131">
        <f t="shared" si="62"/>
        <v>538.09235999999999</v>
      </c>
      <c r="G188" s="39">
        <f t="shared" si="51"/>
        <v>1.3</v>
      </c>
      <c r="H188" s="34">
        <f t="shared" si="63"/>
        <v>13.9932</v>
      </c>
      <c r="I188" s="95"/>
      <c r="J188" s="37">
        <f t="shared" si="53"/>
        <v>0</v>
      </c>
      <c r="K188" s="36">
        <f t="shared" si="64"/>
        <v>51.29</v>
      </c>
      <c r="L188" s="37">
        <f t="shared" si="54"/>
        <v>552.08555999999999</v>
      </c>
      <c r="M188" s="56">
        <f t="shared" si="59"/>
        <v>23</v>
      </c>
      <c r="N188" s="4" t="str">
        <f t="shared" si="70"/>
        <v>East</v>
      </c>
      <c r="O188" s="4" t="str">
        <f t="shared" si="70"/>
        <v xml:space="preserve">National park hill </v>
      </c>
    </row>
    <row r="189" spans="2:16">
      <c r="B189" s="96" t="str">
        <f t="shared" si="57"/>
        <v>Tower 3</v>
      </c>
      <c r="C189" s="97">
        <f t="shared" si="58"/>
        <v>2401</v>
      </c>
      <c r="D189" s="150" t="str">
        <f t="shared" si="72"/>
        <v>2 BHK Smart</v>
      </c>
      <c r="E189" s="111">
        <f t="shared" si="72"/>
        <v>56.47</v>
      </c>
      <c r="F189" s="151">
        <f t="shared" si="62"/>
        <v>607.84307999999999</v>
      </c>
      <c r="G189" s="111">
        <f t="shared" si="51"/>
        <v>1.53</v>
      </c>
      <c r="H189" s="100">
        <f t="shared" si="63"/>
        <v>16.468920000000001</v>
      </c>
      <c r="I189" s="154">
        <f t="shared" ref="I189:I194" si="73">I181</f>
        <v>2.82</v>
      </c>
      <c r="J189" s="102">
        <f t="shared" si="53"/>
        <v>30.354479999999995</v>
      </c>
      <c r="K189" s="101">
        <f t="shared" si="64"/>
        <v>60.82</v>
      </c>
      <c r="L189" s="102">
        <f t="shared" si="54"/>
        <v>654.66647999999998</v>
      </c>
      <c r="M189" s="97">
        <f t="shared" si="59"/>
        <v>24</v>
      </c>
      <c r="N189" s="67" t="str">
        <f t="shared" ref="N189:O204" si="74">N181</f>
        <v>South</v>
      </c>
      <c r="O189" s="67" t="str">
        <f t="shared" si="74"/>
        <v>Podium Garden / National park hill</v>
      </c>
      <c r="P189" s="68"/>
    </row>
    <row r="190" spans="2:16">
      <c r="B190" s="71" t="str">
        <f t="shared" si="57"/>
        <v>Tower 3</v>
      </c>
      <c r="C190" s="56">
        <f t="shared" si="58"/>
        <v>2402</v>
      </c>
      <c r="D190" s="138" t="str">
        <f t="shared" si="72"/>
        <v>2 BHK Smart</v>
      </c>
      <c r="E190" s="39">
        <f t="shared" si="72"/>
        <v>56.47</v>
      </c>
      <c r="F190" s="131">
        <f t="shared" si="62"/>
        <v>607.84307999999999</v>
      </c>
      <c r="G190" s="39">
        <f t="shared" si="51"/>
        <v>1.53</v>
      </c>
      <c r="H190" s="34">
        <f t="shared" si="63"/>
        <v>16.468920000000001</v>
      </c>
      <c r="I190" s="153">
        <f t="shared" si="73"/>
        <v>2.82</v>
      </c>
      <c r="J190" s="37">
        <f t="shared" si="53"/>
        <v>30.354479999999995</v>
      </c>
      <c r="K190" s="36">
        <f t="shared" si="64"/>
        <v>60.82</v>
      </c>
      <c r="L190" s="37">
        <f t="shared" si="54"/>
        <v>654.66647999999998</v>
      </c>
      <c r="M190" s="56">
        <f t="shared" si="59"/>
        <v>24</v>
      </c>
      <c r="N190" s="4" t="str">
        <f t="shared" si="74"/>
        <v>South</v>
      </c>
      <c r="O190" s="4" t="str">
        <f t="shared" si="74"/>
        <v>Podium Garden / National park hill</v>
      </c>
      <c r="P190" s="70"/>
    </row>
    <row r="191" spans="2:16">
      <c r="B191" s="71" t="str">
        <f t="shared" si="57"/>
        <v>Tower 3</v>
      </c>
      <c r="C191" s="56">
        <f t="shared" si="58"/>
        <v>2403</v>
      </c>
      <c r="D191" s="138" t="str">
        <f t="shared" si="72"/>
        <v>2 BHK Premium-1</v>
      </c>
      <c r="E191" s="39">
        <f t="shared" si="72"/>
        <v>61.54</v>
      </c>
      <c r="F191" s="131">
        <f t="shared" si="62"/>
        <v>662.41656</v>
      </c>
      <c r="G191" s="39">
        <f t="shared" si="51"/>
        <v>1.53</v>
      </c>
      <c r="H191" s="34">
        <f t="shared" si="63"/>
        <v>16.468920000000001</v>
      </c>
      <c r="I191" s="153">
        <f t="shared" si="73"/>
        <v>3.16</v>
      </c>
      <c r="J191" s="37">
        <f t="shared" si="53"/>
        <v>34.014240000000001</v>
      </c>
      <c r="K191" s="36">
        <f t="shared" si="64"/>
        <v>66.23</v>
      </c>
      <c r="L191" s="37">
        <f t="shared" si="54"/>
        <v>712.89972</v>
      </c>
      <c r="M191" s="56">
        <f t="shared" si="59"/>
        <v>24</v>
      </c>
      <c r="N191" s="4" t="str">
        <f t="shared" si="74"/>
        <v>West</v>
      </c>
      <c r="O191" s="4" t="str">
        <f t="shared" si="74"/>
        <v>City / Creek</v>
      </c>
      <c r="P191" s="70"/>
    </row>
    <row r="192" spans="2:16">
      <c r="B192" s="71" t="str">
        <f t="shared" si="57"/>
        <v>Tower 3</v>
      </c>
      <c r="C192" s="56">
        <f t="shared" si="58"/>
        <v>2404</v>
      </c>
      <c r="D192" s="138" t="str">
        <f t="shared" si="72"/>
        <v>2 BHK Premium-1</v>
      </c>
      <c r="E192" s="39">
        <f t="shared" si="72"/>
        <v>61.54</v>
      </c>
      <c r="F192" s="131">
        <f t="shared" si="62"/>
        <v>662.41656</v>
      </c>
      <c r="G192" s="39">
        <f t="shared" si="51"/>
        <v>1.53</v>
      </c>
      <c r="H192" s="34">
        <f t="shared" si="63"/>
        <v>16.468920000000001</v>
      </c>
      <c r="I192" s="153">
        <f t="shared" si="73"/>
        <v>3.16</v>
      </c>
      <c r="J192" s="37">
        <f t="shared" si="53"/>
        <v>34.014240000000001</v>
      </c>
      <c r="K192" s="36">
        <f t="shared" si="64"/>
        <v>66.23</v>
      </c>
      <c r="L192" s="37">
        <f t="shared" si="54"/>
        <v>712.89972</v>
      </c>
      <c r="M192" s="56">
        <f t="shared" si="59"/>
        <v>24</v>
      </c>
      <c r="N192" s="4" t="str">
        <f t="shared" si="74"/>
        <v>West</v>
      </c>
      <c r="O192" s="4" t="str">
        <f t="shared" si="74"/>
        <v>City / Creek</v>
      </c>
      <c r="P192" s="70"/>
    </row>
    <row r="193" spans="2:16">
      <c r="B193" s="71" t="str">
        <f t="shared" si="57"/>
        <v>Tower 3</v>
      </c>
      <c r="C193" s="56">
        <f t="shared" si="58"/>
        <v>2405</v>
      </c>
      <c r="D193" s="138" t="str">
        <f t="shared" si="72"/>
        <v>2 BHK Smart</v>
      </c>
      <c r="E193" s="39">
        <f t="shared" si="72"/>
        <v>56.47</v>
      </c>
      <c r="F193" s="131">
        <f t="shared" si="62"/>
        <v>607.84307999999999</v>
      </c>
      <c r="G193" s="39">
        <f t="shared" si="51"/>
        <v>1.53</v>
      </c>
      <c r="H193" s="34">
        <f t="shared" si="63"/>
        <v>16.468920000000001</v>
      </c>
      <c r="I193" s="153">
        <f t="shared" si="73"/>
        <v>2.82</v>
      </c>
      <c r="J193" s="37">
        <f t="shared" si="53"/>
        <v>30.354479999999995</v>
      </c>
      <c r="K193" s="36">
        <f t="shared" si="64"/>
        <v>60.82</v>
      </c>
      <c r="L193" s="37">
        <f t="shared" si="54"/>
        <v>654.66647999999998</v>
      </c>
      <c r="M193" s="56">
        <f t="shared" si="59"/>
        <v>24</v>
      </c>
      <c r="N193" s="4" t="str">
        <f t="shared" si="74"/>
        <v>North</v>
      </c>
      <c r="O193" s="4" t="str">
        <f t="shared" si="74"/>
        <v>City / Creek</v>
      </c>
      <c r="P193" s="70"/>
    </row>
    <row r="194" spans="2:16">
      <c r="B194" s="71" t="str">
        <f t="shared" si="57"/>
        <v>Tower 3</v>
      </c>
      <c r="C194" s="56">
        <f t="shared" si="58"/>
        <v>2406</v>
      </c>
      <c r="D194" s="138" t="str">
        <f t="shared" si="72"/>
        <v>2 BHK Smart</v>
      </c>
      <c r="E194" s="39">
        <f t="shared" si="72"/>
        <v>56.47</v>
      </c>
      <c r="F194" s="131">
        <f t="shared" si="62"/>
        <v>607.84307999999999</v>
      </c>
      <c r="G194" s="39">
        <f t="shared" si="51"/>
        <v>1.53</v>
      </c>
      <c r="H194" s="34">
        <f t="shared" si="63"/>
        <v>16.468920000000001</v>
      </c>
      <c r="I194" s="153">
        <f t="shared" si="73"/>
        <v>2.82</v>
      </c>
      <c r="J194" s="37">
        <f t="shared" si="53"/>
        <v>30.354479999999995</v>
      </c>
      <c r="K194" s="36">
        <f t="shared" si="64"/>
        <v>60.82</v>
      </c>
      <c r="L194" s="37">
        <f t="shared" si="54"/>
        <v>654.66647999999998</v>
      </c>
      <c r="M194" s="56">
        <f t="shared" si="59"/>
        <v>24</v>
      </c>
      <c r="N194" s="4" t="str">
        <f t="shared" si="74"/>
        <v>North</v>
      </c>
      <c r="O194" s="4" t="str">
        <f t="shared" si="74"/>
        <v>City / Creek</v>
      </c>
      <c r="P194" s="70"/>
    </row>
    <row r="195" spans="2:16">
      <c r="B195" s="71" t="str">
        <f t="shared" si="57"/>
        <v>Tower 3</v>
      </c>
      <c r="C195" s="56">
        <f t="shared" si="58"/>
        <v>2407</v>
      </c>
      <c r="D195" s="138" t="str">
        <f t="shared" si="72"/>
        <v>2 BHK Compact-1</v>
      </c>
      <c r="E195" s="39">
        <f t="shared" si="72"/>
        <v>49.99</v>
      </c>
      <c r="F195" s="131">
        <f t="shared" si="62"/>
        <v>538.09235999999999</v>
      </c>
      <c r="G195" s="39">
        <f t="shared" ref="G195:G258" si="75">G187</f>
        <v>1.3</v>
      </c>
      <c r="H195" s="34">
        <f t="shared" si="63"/>
        <v>13.9932</v>
      </c>
      <c r="I195" s="95"/>
      <c r="J195" s="37">
        <f t="shared" si="53"/>
        <v>0</v>
      </c>
      <c r="K195" s="36">
        <f t="shared" si="64"/>
        <v>51.29</v>
      </c>
      <c r="L195" s="37">
        <f t="shared" si="54"/>
        <v>552.08555999999999</v>
      </c>
      <c r="M195" s="56">
        <f t="shared" si="59"/>
        <v>24</v>
      </c>
      <c r="N195" s="4" t="str">
        <f t="shared" si="74"/>
        <v>East</v>
      </c>
      <c r="O195" s="4" t="str">
        <f t="shared" si="74"/>
        <v xml:space="preserve">National park hill </v>
      </c>
      <c r="P195" s="70"/>
    </row>
    <row r="196" spans="2:16" ht="15.75" thickBot="1">
      <c r="B196" s="104" t="str">
        <f t="shared" si="57"/>
        <v>Tower 3</v>
      </c>
      <c r="C196" s="105">
        <f t="shared" si="58"/>
        <v>2408</v>
      </c>
      <c r="D196" s="142" t="str">
        <f t="shared" si="72"/>
        <v>2 BHK Compact-1</v>
      </c>
      <c r="E196" s="113">
        <f t="shared" si="72"/>
        <v>49.99</v>
      </c>
      <c r="F196" s="143">
        <f t="shared" si="62"/>
        <v>538.09235999999999</v>
      </c>
      <c r="G196" s="113">
        <f t="shared" si="75"/>
        <v>1.3</v>
      </c>
      <c r="H196" s="108">
        <f t="shared" si="63"/>
        <v>13.9932</v>
      </c>
      <c r="I196" s="144"/>
      <c r="J196" s="110">
        <f t="shared" si="53"/>
        <v>0</v>
      </c>
      <c r="K196" s="109">
        <f t="shared" si="64"/>
        <v>51.29</v>
      </c>
      <c r="L196" s="110">
        <f t="shared" si="54"/>
        <v>552.08555999999999</v>
      </c>
      <c r="M196" s="105">
        <f t="shared" si="59"/>
        <v>24</v>
      </c>
      <c r="N196" s="75" t="str">
        <f t="shared" si="74"/>
        <v>East</v>
      </c>
      <c r="O196" s="75" t="str">
        <f t="shared" si="74"/>
        <v xml:space="preserve">National park hill </v>
      </c>
      <c r="P196" s="76"/>
    </row>
    <row r="197" spans="2:16">
      <c r="B197" s="56" t="str">
        <f t="shared" si="57"/>
        <v>Tower 3</v>
      </c>
      <c r="C197" s="56">
        <f t="shared" si="58"/>
        <v>2501</v>
      </c>
      <c r="D197" s="138" t="str">
        <f t="shared" si="72"/>
        <v>2 BHK Smart</v>
      </c>
      <c r="E197" s="39">
        <f t="shared" si="72"/>
        <v>56.47</v>
      </c>
      <c r="F197" s="131">
        <f t="shared" si="62"/>
        <v>607.84307999999999</v>
      </c>
      <c r="G197" s="39">
        <f t="shared" si="75"/>
        <v>1.53</v>
      </c>
      <c r="H197" s="34">
        <f t="shared" si="63"/>
        <v>16.468920000000001</v>
      </c>
      <c r="I197" s="153">
        <f t="shared" ref="I197:I202" si="76">I189</f>
        <v>2.82</v>
      </c>
      <c r="J197" s="37">
        <f t="shared" si="53"/>
        <v>30.354479999999995</v>
      </c>
      <c r="K197" s="36">
        <f t="shared" si="64"/>
        <v>60.82</v>
      </c>
      <c r="L197" s="37">
        <f t="shared" si="54"/>
        <v>654.66647999999998</v>
      </c>
      <c r="M197" s="56">
        <f t="shared" si="59"/>
        <v>25</v>
      </c>
      <c r="N197" s="4" t="str">
        <f t="shared" si="74"/>
        <v>South</v>
      </c>
      <c r="O197" s="4" t="str">
        <f t="shared" si="74"/>
        <v>Podium Garden / National park hill</v>
      </c>
    </row>
    <row r="198" spans="2:16">
      <c r="B198" s="56" t="str">
        <f t="shared" si="57"/>
        <v>Tower 3</v>
      </c>
      <c r="C198" s="56">
        <f t="shared" si="58"/>
        <v>2502</v>
      </c>
      <c r="D198" s="138" t="str">
        <f t="shared" si="72"/>
        <v>2 BHK Smart</v>
      </c>
      <c r="E198" s="39">
        <f t="shared" si="72"/>
        <v>56.47</v>
      </c>
      <c r="F198" s="131">
        <f t="shared" si="62"/>
        <v>607.84307999999999</v>
      </c>
      <c r="G198" s="39">
        <f t="shared" si="75"/>
        <v>1.53</v>
      </c>
      <c r="H198" s="34">
        <f t="shared" si="63"/>
        <v>16.468920000000001</v>
      </c>
      <c r="I198" s="153">
        <f t="shared" si="76"/>
        <v>2.82</v>
      </c>
      <c r="J198" s="37">
        <f t="shared" si="53"/>
        <v>30.354479999999995</v>
      </c>
      <c r="K198" s="36">
        <f t="shared" si="64"/>
        <v>60.82</v>
      </c>
      <c r="L198" s="37">
        <f t="shared" si="54"/>
        <v>654.66647999999998</v>
      </c>
      <c r="M198" s="56">
        <f t="shared" si="59"/>
        <v>25</v>
      </c>
      <c r="N198" s="4" t="str">
        <f t="shared" si="74"/>
        <v>South</v>
      </c>
      <c r="O198" s="4" t="str">
        <f t="shared" si="74"/>
        <v>Podium Garden / National park hill</v>
      </c>
    </row>
    <row r="199" spans="2:16">
      <c r="B199" s="56" t="str">
        <f t="shared" si="57"/>
        <v>Tower 3</v>
      </c>
      <c r="C199" s="56">
        <f t="shared" si="58"/>
        <v>2503</v>
      </c>
      <c r="D199" s="138" t="str">
        <f t="shared" si="72"/>
        <v>2 BHK Premium-1</v>
      </c>
      <c r="E199" s="39">
        <f t="shared" si="72"/>
        <v>61.54</v>
      </c>
      <c r="F199" s="131">
        <f t="shared" si="62"/>
        <v>662.41656</v>
      </c>
      <c r="G199" s="39">
        <f t="shared" si="75"/>
        <v>1.53</v>
      </c>
      <c r="H199" s="34">
        <f t="shared" si="63"/>
        <v>16.468920000000001</v>
      </c>
      <c r="I199" s="153">
        <f t="shared" si="76"/>
        <v>3.16</v>
      </c>
      <c r="J199" s="37">
        <f t="shared" ref="J199:J262" si="77">I199*10.764</f>
        <v>34.014240000000001</v>
      </c>
      <c r="K199" s="36">
        <f t="shared" si="64"/>
        <v>66.23</v>
      </c>
      <c r="L199" s="37">
        <f t="shared" ref="L199:L262" si="78">K199*10.764</f>
        <v>712.89972</v>
      </c>
      <c r="M199" s="56">
        <f t="shared" si="59"/>
        <v>25</v>
      </c>
      <c r="N199" s="4" t="str">
        <f t="shared" si="74"/>
        <v>West</v>
      </c>
      <c r="O199" s="4" t="str">
        <f t="shared" si="74"/>
        <v>City / Creek</v>
      </c>
    </row>
    <row r="200" spans="2:16">
      <c r="B200" s="56" t="str">
        <f t="shared" si="57"/>
        <v>Tower 3</v>
      </c>
      <c r="C200" s="56">
        <f t="shared" si="58"/>
        <v>2504</v>
      </c>
      <c r="D200" s="138" t="str">
        <f t="shared" si="72"/>
        <v>2 BHK Premium-1</v>
      </c>
      <c r="E200" s="39">
        <f t="shared" si="72"/>
        <v>61.54</v>
      </c>
      <c r="F200" s="131">
        <f t="shared" si="62"/>
        <v>662.41656</v>
      </c>
      <c r="G200" s="39">
        <f t="shared" si="75"/>
        <v>1.53</v>
      </c>
      <c r="H200" s="34">
        <f t="shared" si="63"/>
        <v>16.468920000000001</v>
      </c>
      <c r="I200" s="153">
        <f t="shared" si="76"/>
        <v>3.16</v>
      </c>
      <c r="J200" s="37">
        <f t="shared" si="77"/>
        <v>34.014240000000001</v>
      </c>
      <c r="K200" s="36">
        <f t="shared" si="64"/>
        <v>66.23</v>
      </c>
      <c r="L200" s="37">
        <f t="shared" si="78"/>
        <v>712.89972</v>
      </c>
      <c r="M200" s="56">
        <f t="shared" si="59"/>
        <v>25</v>
      </c>
      <c r="N200" s="4" t="str">
        <f t="shared" si="74"/>
        <v>West</v>
      </c>
      <c r="O200" s="4" t="str">
        <f t="shared" si="74"/>
        <v>City / Creek</v>
      </c>
    </row>
    <row r="201" spans="2:16">
      <c r="B201" s="56" t="str">
        <f t="shared" si="57"/>
        <v>Tower 3</v>
      </c>
      <c r="C201" s="56">
        <f t="shared" si="58"/>
        <v>2505</v>
      </c>
      <c r="D201" s="138" t="str">
        <f t="shared" si="72"/>
        <v>2 BHK Smart</v>
      </c>
      <c r="E201" s="39">
        <f t="shared" si="72"/>
        <v>56.47</v>
      </c>
      <c r="F201" s="131">
        <f t="shared" si="62"/>
        <v>607.84307999999999</v>
      </c>
      <c r="G201" s="39">
        <f t="shared" si="75"/>
        <v>1.53</v>
      </c>
      <c r="H201" s="34">
        <f t="shared" si="63"/>
        <v>16.468920000000001</v>
      </c>
      <c r="I201" s="153">
        <f t="shared" si="76"/>
        <v>2.82</v>
      </c>
      <c r="J201" s="37">
        <f t="shared" si="77"/>
        <v>30.354479999999995</v>
      </c>
      <c r="K201" s="36">
        <f t="shared" si="64"/>
        <v>60.82</v>
      </c>
      <c r="L201" s="37">
        <f t="shared" si="78"/>
        <v>654.66647999999998</v>
      </c>
      <c r="M201" s="56">
        <f t="shared" si="59"/>
        <v>25</v>
      </c>
      <c r="N201" s="4" t="str">
        <f t="shared" si="74"/>
        <v>North</v>
      </c>
      <c r="O201" s="4" t="str">
        <f t="shared" si="74"/>
        <v>City / Creek</v>
      </c>
    </row>
    <row r="202" spans="2:16">
      <c r="B202" s="56" t="str">
        <f t="shared" si="57"/>
        <v>Tower 3</v>
      </c>
      <c r="C202" s="56">
        <f t="shared" si="58"/>
        <v>2506</v>
      </c>
      <c r="D202" s="138" t="str">
        <f t="shared" si="72"/>
        <v>2 BHK Smart</v>
      </c>
      <c r="E202" s="39">
        <f t="shared" si="72"/>
        <v>56.47</v>
      </c>
      <c r="F202" s="131">
        <f t="shared" si="62"/>
        <v>607.84307999999999</v>
      </c>
      <c r="G202" s="39">
        <f t="shared" si="75"/>
        <v>1.53</v>
      </c>
      <c r="H202" s="34">
        <f t="shared" si="63"/>
        <v>16.468920000000001</v>
      </c>
      <c r="I202" s="153">
        <f t="shared" si="76"/>
        <v>2.82</v>
      </c>
      <c r="J202" s="37">
        <f t="shared" si="77"/>
        <v>30.354479999999995</v>
      </c>
      <c r="K202" s="36">
        <f t="shared" si="64"/>
        <v>60.82</v>
      </c>
      <c r="L202" s="37">
        <f t="shared" si="78"/>
        <v>654.66647999999998</v>
      </c>
      <c r="M202" s="56">
        <f t="shared" si="59"/>
        <v>25</v>
      </c>
      <c r="N202" s="4" t="str">
        <f t="shared" si="74"/>
        <v>North</v>
      </c>
      <c r="O202" s="4" t="str">
        <f t="shared" si="74"/>
        <v>City / Creek</v>
      </c>
    </row>
    <row r="203" spans="2:16">
      <c r="B203" s="56" t="str">
        <f t="shared" si="57"/>
        <v>Tower 3</v>
      </c>
      <c r="C203" s="56">
        <f t="shared" si="58"/>
        <v>2507</v>
      </c>
      <c r="D203" s="138" t="str">
        <f t="shared" ref="D203:E218" si="79">D195</f>
        <v>2 BHK Compact-1</v>
      </c>
      <c r="E203" s="39">
        <f t="shared" si="79"/>
        <v>49.99</v>
      </c>
      <c r="F203" s="131">
        <f t="shared" si="62"/>
        <v>538.09235999999999</v>
      </c>
      <c r="G203" s="39">
        <f t="shared" si="75"/>
        <v>1.3</v>
      </c>
      <c r="H203" s="34">
        <f t="shared" si="63"/>
        <v>13.9932</v>
      </c>
      <c r="I203" s="95"/>
      <c r="J203" s="37">
        <f t="shared" si="77"/>
        <v>0</v>
      </c>
      <c r="K203" s="36">
        <f t="shared" si="64"/>
        <v>51.29</v>
      </c>
      <c r="L203" s="37">
        <f t="shared" si="78"/>
        <v>552.08555999999999</v>
      </c>
      <c r="M203" s="56">
        <f t="shared" si="59"/>
        <v>25</v>
      </c>
      <c r="N203" s="4" t="str">
        <f t="shared" si="74"/>
        <v>East</v>
      </c>
      <c r="O203" s="4" t="str">
        <f t="shared" si="74"/>
        <v xml:space="preserve">National park hill </v>
      </c>
    </row>
    <row r="204" spans="2:16" ht="15.75" thickBot="1">
      <c r="B204" s="56" t="str">
        <f t="shared" si="57"/>
        <v>Tower 3</v>
      </c>
      <c r="C204" s="56">
        <f t="shared" si="58"/>
        <v>2508</v>
      </c>
      <c r="D204" s="138" t="str">
        <f t="shared" si="79"/>
        <v>2 BHK Compact-1</v>
      </c>
      <c r="E204" s="39">
        <f t="shared" si="79"/>
        <v>49.99</v>
      </c>
      <c r="F204" s="131">
        <f t="shared" si="62"/>
        <v>538.09235999999999</v>
      </c>
      <c r="G204" s="39">
        <f t="shared" si="75"/>
        <v>1.3</v>
      </c>
      <c r="H204" s="34">
        <f t="shared" si="63"/>
        <v>13.9932</v>
      </c>
      <c r="I204" s="95"/>
      <c r="J204" s="37">
        <f t="shared" si="77"/>
        <v>0</v>
      </c>
      <c r="K204" s="36">
        <f t="shared" si="64"/>
        <v>51.29</v>
      </c>
      <c r="L204" s="37">
        <f t="shared" si="78"/>
        <v>552.08555999999999</v>
      </c>
      <c r="M204" s="56">
        <f t="shared" si="59"/>
        <v>25</v>
      </c>
      <c r="N204" s="4" t="str">
        <f t="shared" si="74"/>
        <v>East</v>
      </c>
      <c r="O204" s="4" t="str">
        <f t="shared" si="74"/>
        <v xml:space="preserve">National park hill </v>
      </c>
    </row>
    <row r="205" spans="2:16">
      <c r="B205" s="96" t="str">
        <f t="shared" si="57"/>
        <v>Tower 3</v>
      </c>
      <c r="C205" s="97">
        <f t="shared" si="58"/>
        <v>2601</v>
      </c>
      <c r="D205" s="150" t="str">
        <f t="shared" si="79"/>
        <v>2 BHK Smart</v>
      </c>
      <c r="E205" s="111">
        <f t="shared" si="79"/>
        <v>56.47</v>
      </c>
      <c r="F205" s="151">
        <f t="shared" si="62"/>
        <v>607.84307999999999</v>
      </c>
      <c r="G205" s="111">
        <f t="shared" si="75"/>
        <v>1.53</v>
      </c>
      <c r="H205" s="100">
        <f t="shared" si="63"/>
        <v>16.468920000000001</v>
      </c>
      <c r="I205" s="154">
        <f t="shared" ref="I205:I210" si="80">I197</f>
        <v>2.82</v>
      </c>
      <c r="J205" s="102">
        <f t="shared" si="77"/>
        <v>30.354479999999995</v>
      </c>
      <c r="K205" s="101">
        <f t="shared" si="64"/>
        <v>60.82</v>
      </c>
      <c r="L205" s="102">
        <f t="shared" si="78"/>
        <v>654.66647999999998</v>
      </c>
      <c r="M205" s="97">
        <f t="shared" si="59"/>
        <v>26</v>
      </c>
      <c r="N205" s="67" t="str">
        <f t="shared" ref="N205:O220" si="81">N197</f>
        <v>South</v>
      </c>
      <c r="O205" s="67" t="str">
        <f t="shared" si="81"/>
        <v>Podium Garden / National park hill</v>
      </c>
      <c r="P205" s="68"/>
    </row>
    <row r="206" spans="2:16">
      <c r="B206" s="71" t="str">
        <f t="shared" ref="B206:B269" si="82">B198</f>
        <v>Tower 3</v>
      </c>
      <c r="C206" s="56">
        <f t="shared" ref="C206:C269" si="83">C198+100</f>
        <v>2602</v>
      </c>
      <c r="D206" s="138" t="str">
        <f t="shared" si="79"/>
        <v>2 BHK Smart</v>
      </c>
      <c r="E206" s="39">
        <f t="shared" si="79"/>
        <v>56.47</v>
      </c>
      <c r="F206" s="131">
        <f t="shared" si="62"/>
        <v>607.84307999999999</v>
      </c>
      <c r="G206" s="39">
        <f t="shared" si="75"/>
        <v>1.53</v>
      </c>
      <c r="H206" s="34">
        <f t="shared" si="63"/>
        <v>16.468920000000001</v>
      </c>
      <c r="I206" s="153">
        <f t="shared" si="80"/>
        <v>2.82</v>
      </c>
      <c r="J206" s="37">
        <f t="shared" si="77"/>
        <v>30.354479999999995</v>
      </c>
      <c r="K206" s="36">
        <f t="shared" si="64"/>
        <v>60.82</v>
      </c>
      <c r="L206" s="37">
        <f t="shared" si="78"/>
        <v>654.66647999999998</v>
      </c>
      <c r="M206" s="56">
        <f t="shared" ref="M206:M269" si="84">M198+1</f>
        <v>26</v>
      </c>
      <c r="N206" s="4" t="str">
        <f t="shared" si="81"/>
        <v>South</v>
      </c>
      <c r="O206" s="4" t="str">
        <f t="shared" si="81"/>
        <v>Podium Garden / National park hill</v>
      </c>
      <c r="P206" s="70"/>
    </row>
    <row r="207" spans="2:16">
      <c r="B207" s="71" t="str">
        <f t="shared" si="82"/>
        <v>Tower 3</v>
      </c>
      <c r="C207" s="56">
        <f t="shared" si="83"/>
        <v>2603</v>
      </c>
      <c r="D207" s="138" t="str">
        <f t="shared" si="79"/>
        <v>2 BHK Premium-1</v>
      </c>
      <c r="E207" s="39">
        <f t="shared" si="79"/>
        <v>61.54</v>
      </c>
      <c r="F207" s="131">
        <f t="shared" si="62"/>
        <v>662.41656</v>
      </c>
      <c r="G207" s="39">
        <f t="shared" si="75"/>
        <v>1.53</v>
      </c>
      <c r="H207" s="34">
        <f t="shared" si="63"/>
        <v>16.468920000000001</v>
      </c>
      <c r="I207" s="153">
        <f t="shared" si="80"/>
        <v>3.16</v>
      </c>
      <c r="J207" s="37">
        <f t="shared" si="77"/>
        <v>34.014240000000001</v>
      </c>
      <c r="K207" s="36">
        <f t="shared" si="64"/>
        <v>66.23</v>
      </c>
      <c r="L207" s="37">
        <f t="shared" si="78"/>
        <v>712.89972</v>
      </c>
      <c r="M207" s="56">
        <f t="shared" si="84"/>
        <v>26</v>
      </c>
      <c r="N207" s="4" t="str">
        <f t="shared" si="81"/>
        <v>West</v>
      </c>
      <c r="O207" s="4" t="str">
        <f t="shared" si="81"/>
        <v>City / Creek</v>
      </c>
      <c r="P207" s="70"/>
    </row>
    <row r="208" spans="2:16">
      <c r="B208" s="71" t="str">
        <f t="shared" si="82"/>
        <v>Tower 3</v>
      </c>
      <c r="C208" s="56">
        <f t="shared" si="83"/>
        <v>2604</v>
      </c>
      <c r="D208" s="138" t="str">
        <f t="shared" si="79"/>
        <v>2 BHK Premium-1</v>
      </c>
      <c r="E208" s="39">
        <f t="shared" si="79"/>
        <v>61.54</v>
      </c>
      <c r="F208" s="131">
        <f t="shared" si="62"/>
        <v>662.41656</v>
      </c>
      <c r="G208" s="39">
        <f t="shared" si="75"/>
        <v>1.53</v>
      </c>
      <c r="H208" s="34">
        <f t="shared" si="63"/>
        <v>16.468920000000001</v>
      </c>
      <c r="I208" s="153">
        <f t="shared" si="80"/>
        <v>3.16</v>
      </c>
      <c r="J208" s="37">
        <f t="shared" si="77"/>
        <v>34.014240000000001</v>
      </c>
      <c r="K208" s="36">
        <f t="shared" si="64"/>
        <v>66.23</v>
      </c>
      <c r="L208" s="37">
        <f t="shared" si="78"/>
        <v>712.89972</v>
      </c>
      <c r="M208" s="56">
        <f t="shared" si="84"/>
        <v>26</v>
      </c>
      <c r="N208" s="4" t="str">
        <f t="shared" si="81"/>
        <v>West</v>
      </c>
      <c r="O208" s="4" t="str">
        <f t="shared" si="81"/>
        <v>City / Creek</v>
      </c>
      <c r="P208" s="70"/>
    </row>
    <row r="209" spans="2:16">
      <c r="B209" s="71" t="str">
        <f t="shared" si="82"/>
        <v>Tower 3</v>
      </c>
      <c r="C209" s="56">
        <f t="shared" si="83"/>
        <v>2605</v>
      </c>
      <c r="D209" s="138" t="str">
        <f t="shared" si="79"/>
        <v>2 BHK Smart</v>
      </c>
      <c r="E209" s="39">
        <f t="shared" si="79"/>
        <v>56.47</v>
      </c>
      <c r="F209" s="131">
        <f t="shared" si="62"/>
        <v>607.84307999999999</v>
      </c>
      <c r="G209" s="39">
        <f t="shared" si="75"/>
        <v>1.53</v>
      </c>
      <c r="H209" s="34">
        <f t="shared" si="63"/>
        <v>16.468920000000001</v>
      </c>
      <c r="I209" s="153">
        <f t="shared" si="80"/>
        <v>2.82</v>
      </c>
      <c r="J209" s="37">
        <f t="shared" si="77"/>
        <v>30.354479999999995</v>
      </c>
      <c r="K209" s="36">
        <f t="shared" si="64"/>
        <v>60.82</v>
      </c>
      <c r="L209" s="37">
        <f t="shared" si="78"/>
        <v>654.66647999999998</v>
      </c>
      <c r="M209" s="56">
        <f t="shared" si="84"/>
        <v>26</v>
      </c>
      <c r="N209" s="4" t="str">
        <f t="shared" si="81"/>
        <v>North</v>
      </c>
      <c r="O209" s="4" t="str">
        <f t="shared" si="81"/>
        <v>City / Creek</v>
      </c>
      <c r="P209" s="70"/>
    </row>
    <row r="210" spans="2:16">
      <c r="B210" s="71" t="str">
        <f t="shared" si="82"/>
        <v>Tower 3</v>
      </c>
      <c r="C210" s="56">
        <f t="shared" si="83"/>
        <v>2606</v>
      </c>
      <c r="D210" s="138" t="str">
        <f t="shared" si="79"/>
        <v>2 BHK Smart</v>
      </c>
      <c r="E210" s="39">
        <f t="shared" si="79"/>
        <v>56.47</v>
      </c>
      <c r="F210" s="131">
        <f t="shared" si="62"/>
        <v>607.84307999999999</v>
      </c>
      <c r="G210" s="39">
        <f t="shared" si="75"/>
        <v>1.53</v>
      </c>
      <c r="H210" s="34">
        <f t="shared" si="63"/>
        <v>16.468920000000001</v>
      </c>
      <c r="I210" s="153">
        <f t="shared" si="80"/>
        <v>2.82</v>
      </c>
      <c r="J210" s="37">
        <f t="shared" si="77"/>
        <v>30.354479999999995</v>
      </c>
      <c r="K210" s="36">
        <f t="shared" si="64"/>
        <v>60.82</v>
      </c>
      <c r="L210" s="37">
        <f t="shared" si="78"/>
        <v>654.66647999999998</v>
      </c>
      <c r="M210" s="56">
        <f t="shared" si="84"/>
        <v>26</v>
      </c>
      <c r="N210" s="4" t="str">
        <f t="shared" si="81"/>
        <v>North</v>
      </c>
      <c r="O210" s="4" t="str">
        <f t="shared" si="81"/>
        <v>City / Creek</v>
      </c>
      <c r="P210" s="70"/>
    </row>
    <row r="211" spans="2:16">
      <c r="B211" s="71" t="str">
        <f t="shared" si="82"/>
        <v>Tower 3</v>
      </c>
      <c r="C211" s="56">
        <f t="shared" si="83"/>
        <v>2607</v>
      </c>
      <c r="D211" s="138" t="str">
        <f t="shared" si="79"/>
        <v>2 BHK Compact-1</v>
      </c>
      <c r="E211" s="39">
        <f t="shared" si="79"/>
        <v>49.99</v>
      </c>
      <c r="F211" s="131">
        <f t="shared" si="62"/>
        <v>538.09235999999999</v>
      </c>
      <c r="G211" s="39">
        <f t="shared" si="75"/>
        <v>1.3</v>
      </c>
      <c r="H211" s="34">
        <f t="shared" si="63"/>
        <v>13.9932</v>
      </c>
      <c r="I211" s="95"/>
      <c r="J211" s="37">
        <f t="shared" si="77"/>
        <v>0</v>
      </c>
      <c r="K211" s="36">
        <f t="shared" si="64"/>
        <v>51.29</v>
      </c>
      <c r="L211" s="37">
        <f t="shared" si="78"/>
        <v>552.08555999999999</v>
      </c>
      <c r="M211" s="56">
        <f t="shared" si="84"/>
        <v>26</v>
      </c>
      <c r="N211" s="4" t="str">
        <f t="shared" si="81"/>
        <v>East</v>
      </c>
      <c r="O211" s="4" t="str">
        <f t="shared" si="81"/>
        <v xml:space="preserve">National park hill </v>
      </c>
      <c r="P211" s="70"/>
    </row>
    <row r="212" spans="2:16" ht="15.75" thickBot="1">
      <c r="B212" s="104" t="str">
        <f t="shared" si="82"/>
        <v>Tower 3</v>
      </c>
      <c r="C212" s="105">
        <f t="shared" si="83"/>
        <v>2608</v>
      </c>
      <c r="D212" s="142" t="str">
        <f t="shared" si="79"/>
        <v>2 BHK Compact-1</v>
      </c>
      <c r="E212" s="113">
        <f t="shared" si="79"/>
        <v>49.99</v>
      </c>
      <c r="F212" s="143">
        <f t="shared" si="62"/>
        <v>538.09235999999999</v>
      </c>
      <c r="G212" s="113">
        <f t="shared" si="75"/>
        <v>1.3</v>
      </c>
      <c r="H212" s="108">
        <f t="shared" si="63"/>
        <v>13.9932</v>
      </c>
      <c r="I212" s="144"/>
      <c r="J212" s="110">
        <f t="shared" si="77"/>
        <v>0</v>
      </c>
      <c r="K212" s="109">
        <f t="shared" si="64"/>
        <v>51.29</v>
      </c>
      <c r="L212" s="110">
        <f t="shared" si="78"/>
        <v>552.08555999999999</v>
      </c>
      <c r="M212" s="105">
        <f t="shared" si="84"/>
        <v>26</v>
      </c>
      <c r="N212" s="75" t="str">
        <f t="shared" si="81"/>
        <v>East</v>
      </c>
      <c r="O212" s="75" t="str">
        <f t="shared" si="81"/>
        <v xml:space="preserve">National park hill </v>
      </c>
      <c r="P212" s="76"/>
    </row>
    <row r="213" spans="2:16">
      <c r="B213" s="56" t="str">
        <f t="shared" si="82"/>
        <v>Tower 3</v>
      </c>
      <c r="C213" s="56">
        <f t="shared" si="83"/>
        <v>2701</v>
      </c>
      <c r="D213" s="138" t="str">
        <f t="shared" si="79"/>
        <v>2 BHK Smart</v>
      </c>
      <c r="E213" s="39">
        <f t="shared" si="79"/>
        <v>56.47</v>
      </c>
      <c r="F213" s="131">
        <f t="shared" si="62"/>
        <v>607.84307999999999</v>
      </c>
      <c r="G213" s="39">
        <f t="shared" si="75"/>
        <v>1.53</v>
      </c>
      <c r="H213" s="34">
        <f t="shared" si="63"/>
        <v>16.468920000000001</v>
      </c>
      <c r="I213" s="153">
        <f t="shared" ref="I213:I218" si="85">I205</f>
        <v>2.82</v>
      </c>
      <c r="J213" s="37">
        <f t="shared" si="77"/>
        <v>30.354479999999995</v>
      </c>
      <c r="K213" s="36">
        <f t="shared" si="64"/>
        <v>60.82</v>
      </c>
      <c r="L213" s="37">
        <f t="shared" si="78"/>
        <v>654.66647999999998</v>
      </c>
      <c r="M213" s="56">
        <f t="shared" si="84"/>
        <v>27</v>
      </c>
      <c r="N213" s="4" t="str">
        <f t="shared" si="81"/>
        <v>South</v>
      </c>
      <c r="O213" s="4" t="str">
        <f t="shared" si="81"/>
        <v>Podium Garden / National park hill</v>
      </c>
    </row>
    <row r="214" spans="2:16">
      <c r="B214" s="56" t="str">
        <f t="shared" si="82"/>
        <v>Tower 3</v>
      </c>
      <c r="C214" s="56">
        <f t="shared" si="83"/>
        <v>2702</v>
      </c>
      <c r="D214" s="138" t="str">
        <f t="shared" si="79"/>
        <v>2 BHK Smart</v>
      </c>
      <c r="E214" s="39">
        <f t="shared" si="79"/>
        <v>56.47</v>
      </c>
      <c r="F214" s="131">
        <f t="shared" si="62"/>
        <v>607.84307999999999</v>
      </c>
      <c r="G214" s="39">
        <f t="shared" si="75"/>
        <v>1.53</v>
      </c>
      <c r="H214" s="34">
        <f t="shared" si="63"/>
        <v>16.468920000000001</v>
      </c>
      <c r="I214" s="153">
        <f t="shared" si="85"/>
        <v>2.82</v>
      </c>
      <c r="J214" s="37">
        <f t="shared" si="77"/>
        <v>30.354479999999995</v>
      </c>
      <c r="K214" s="36">
        <f t="shared" si="64"/>
        <v>60.82</v>
      </c>
      <c r="L214" s="37">
        <f t="shared" si="78"/>
        <v>654.66647999999998</v>
      </c>
      <c r="M214" s="56">
        <f t="shared" si="84"/>
        <v>27</v>
      </c>
      <c r="N214" s="4" t="str">
        <f t="shared" si="81"/>
        <v>South</v>
      </c>
      <c r="O214" s="4" t="str">
        <f t="shared" si="81"/>
        <v>Podium Garden / National park hill</v>
      </c>
    </row>
    <row r="215" spans="2:16">
      <c r="B215" s="56" t="str">
        <f t="shared" si="82"/>
        <v>Tower 3</v>
      </c>
      <c r="C215" s="56">
        <f t="shared" si="83"/>
        <v>2703</v>
      </c>
      <c r="D215" s="138" t="str">
        <f t="shared" si="79"/>
        <v>2 BHK Premium-1</v>
      </c>
      <c r="E215" s="39">
        <f t="shared" si="79"/>
        <v>61.54</v>
      </c>
      <c r="F215" s="131">
        <f t="shared" ref="F215:F278" si="86">E215*10.764</f>
        <v>662.41656</v>
      </c>
      <c r="G215" s="39">
        <f t="shared" si="75"/>
        <v>1.53</v>
      </c>
      <c r="H215" s="34">
        <f t="shared" ref="H215:H278" si="87">G215*10.764</f>
        <v>16.468920000000001</v>
      </c>
      <c r="I215" s="153">
        <f t="shared" si="85"/>
        <v>3.16</v>
      </c>
      <c r="J215" s="37">
        <f t="shared" si="77"/>
        <v>34.014240000000001</v>
      </c>
      <c r="K215" s="36">
        <f t="shared" ref="K215:K278" si="88">E215+G215+I215</f>
        <v>66.23</v>
      </c>
      <c r="L215" s="37">
        <f t="shared" si="78"/>
        <v>712.89972</v>
      </c>
      <c r="M215" s="56">
        <f t="shared" si="84"/>
        <v>27</v>
      </c>
      <c r="N215" s="4" t="str">
        <f t="shared" si="81"/>
        <v>West</v>
      </c>
      <c r="O215" s="4" t="str">
        <f t="shared" si="81"/>
        <v>City / Creek</v>
      </c>
    </row>
    <row r="216" spans="2:16">
      <c r="B216" s="56" t="str">
        <f t="shared" si="82"/>
        <v>Tower 3</v>
      </c>
      <c r="C216" s="56">
        <f t="shared" si="83"/>
        <v>2704</v>
      </c>
      <c r="D216" s="138" t="str">
        <f t="shared" si="79"/>
        <v>2 BHK Premium-1</v>
      </c>
      <c r="E216" s="39">
        <f t="shared" si="79"/>
        <v>61.54</v>
      </c>
      <c r="F216" s="131">
        <f t="shared" si="86"/>
        <v>662.41656</v>
      </c>
      <c r="G216" s="39">
        <f t="shared" si="75"/>
        <v>1.53</v>
      </c>
      <c r="H216" s="34">
        <f t="shared" si="87"/>
        <v>16.468920000000001</v>
      </c>
      <c r="I216" s="153">
        <f t="shared" si="85"/>
        <v>3.16</v>
      </c>
      <c r="J216" s="37">
        <f t="shared" si="77"/>
        <v>34.014240000000001</v>
      </c>
      <c r="K216" s="36">
        <f t="shared" si="88"/>
        <v>66.23</v>
      </c>
      <c r="L216" s="37">
        <f t="shared" si="78"/>
        <v>712.89972</v>
      </c>
      <c r="M216" s="56">
        <f t="shared" si="84"/>
        <v>27</v>
      </c>
      <c r="N216" s="4" t="str">
        <f t="shared" si="81"/>
        <v>West</v>
      </c>
      <c r="O216" s="4" t="str">
        <f t="shared" si="81"/>
        <v>City / Creek</v>
      </c>
    </row>
    <row r="217" spans="2:16">
      <c r="B217" s="56" t="str">
        <f t="shared" si="82"/>
        <v>Tower 3</v>
      </c>
      <c r="C217" s="56">
        <f t="shared" si="83"/>
        <v>2705</v>
      </c>
      <c r="D217" s="138" t="str">
        <f t="shared" si="79"/>
        <v>2 BHK Smart</v>
      </c>
      <c r="E217" s="39">
        <f t="shared" si="79"/>
        <v>56.47</v>
      </c>
      <c r="F217" s="131">
        <f t="shared" si="86"/>
        <v>607.84307999999999</v>
      </c>
      <c r="G217" s="39">
        <f t="shared" si="75"/>
        <v>1.53</v>
      </c>
      <c r="H217" s="34">
        <f t="shared" si="87"/>
        <v>16.468920000000001</v>
      </c>
      <c r="I217" s="153">
        <f t="shared" si="85"/>
        <v>2.82</v>
      </c>
      <c r="J217" s="37">
        <f t="shared" si="77"/>
        <v>30.354479999999995</v>
      </c>
      <c r="K217" s="36">
        <f t="shared" si="88"/>
        <v>60.82</v>
      </c>
      <c r="L217" s="37">
        <f t="shared" si="78"/>
        <v>654.66647999999998</v>
      </c>
      <c r="M217" s="56">
        <f t="shared" si="84"/>
        <v>27</v>
      </c>
      <c r="N217" s="4" t="str">
        <f t="shared" si="81"/>
        <v>North</v>
      </c>
      <c r="O217" s="4" t="str">
        <f t="shared" si="81"/>
        <v>City / Creek</v>
      </c>
    </row>
    <row r="218" spans="2:16">
      <c r="B218" s="56" t="str">
        <f t="shared" si="82"/>
        <v>Tower 3</v>
      </c>
      <c r="C218" s="56">
        <f t="shared" si="83"/>
        <v>2706</v>
      </c>
      <c r="D218" s="138" t="str">
        <f t="shared" si="79"/>
        <v>2 BHK Smart</v>
      </c>
      <c r="E218" s="39">
        <f t="shared" si="79"/>
        <v>56.47</v>
      </c>
      <c r="F218" s="131">
        <f t="shared" si="86"/>
        <v>607.84307999999999</v>
      </c>
      <c r="G218" s="39">
        <f t="shared" si="75"/>
        <v>1.53</v>
      </c>
      <c r="H218" s="34">
        <f t="shared" si="87"/>
        <v>16.468920000000001</v>
      </c>
      <c r="I218" s="153">
        <f t="shared" si="85"/>
        <v>2.82</v>
      </c>
      <c r="J218" s="37">
        <f t="shared" si="77"/>
        <v>30.354479999999995</v>
      </c>
      <c r="K218" s="36">
        <f t="shared" si="88"/>
        <v>60.82</v>
      </c>
      <c r="L218" s="37">
        <f t="shared" si="78"/>
        <v>654.66647999999998</v>
      </c>
      <c r="M218" s="56">
        <f t="shared" si="84"/>
        <v>27</v>
      </c>
      <c r="N218" s="4" t="str">
        <f t="shared" si="81"/>
        <v>North</v>
      </c>
      <c r="O218" s="4" t="str">
        <f t="shared" si="81"/>
        <v>City / Creek</v>
      </c>
    </row>
    <row r="219" spans="2:16">
      <c r="B219" s="56" t="str">
        <f t="shared" si="82"/>
        <v>Tower 3</v>
      </c>
      <c r="C219" s="56">
        <f t="shared" si="83"/>
        <v>2707</v>
      </c>
      <c r="D219" s="138" t="str">
        <f t="shared" ref="D219:E232" si="89">D211</f>
        <v>2 BHK Compact-1</v>
      </c>
      <c r="E219" s="39">
        <f t="shared" si="89"/>
        <v>49.99</v>
      </c>
      <c r="F219" s="131">
        <f t="shared" si="86"/>
        <v>538.09235999999999</v>
      </c>
      <c r="G219" s="39">
        <f t="shared" si="75"/>
        <v>1.3</v>
      </c>
      <c r="H219" s="34">
        <f t="shared" si="87"/>
        <v>13.9932</v>
      </c>
      <c r="I219" s="95"/>
      <c r="J219" s="37">
        <f t="shared" si="77"/>
        <v>0</v>
      </c>
      <c r="K219" s="36">
        <f t="shared" si="88"/>
        <v>51.29</v>
      </c>
      <c r="L219" s="37">
        <f t="shared" si="78"/>
        <v>552.08555999999999</v>
      </c>
      <c r="M219" s="56">
        <f t="shared" si="84"/>
        <v>27</v>
      </c>
      <c r="N219" s="4" t="str">
        <f t="shared" si="81"/>
        <v>East</v>
      </c>
      <c r="O219" s="4" t="str">
        <f t="shared" si="81"/>
        <v xml:space="preserve">National park hill </v>
      </c>
    </row>
    <row r="220" spans="2:16" ht="15.75" thickBot="1">
      <c r="B220" s="56" t="str">
        <f t="shared" si="82"/>
        <v>Tower 3</v>
      </c>
      <c r="C220" s="56">
        <f t="shared" si="83"/>
        <v>2708</v>
      </c>
      <c r="D220" s="138" t="str">
        <f t="shared" si="89"/>
        <v>2 BHK Compact-1</v>
      </c>
      <c r="E220" s="39">
        <f t="shared" si="89"/>
        <v>49.99</v>
      </c>
      <c r="F220" s="131">
        <f t="shared" si="86"/>
        <v>538.09235999999999</v>
      </c>
      <c r="G220" s="39">
        <f t="shared" si="75"/>
        <v>1.3</v>
      </c>
      <c r="H220" s="34">
        <f t="shared" si="87"/>
        <v>13.9932</v>
      </c>
      <c r="I220" s="95"/>
      <c r="J220" s="37">
        <f t="shared" si="77"/>
        <v>0</v>
      </c>
      <c r="K220" s="36">
        <f t="shared" si="88"/>
        <v>51.29</v>
      </c>
      <c r="L220" s="37">
        <f t="shared" si="78"/>
        <v>552.08555999999999</v>
      </c>
      <c r="M220" s="56">
        <f t="shared" si="84"/>
        <v>27</v>
      </c>
      <c r="N220" s="4" t="str">
        <f t="shared" si="81"/>
        <v>East</v>
      </c>
      <c r="O220" s="4" t="str">
        <f t="shared" si="81"/>
        <v xml:space="preserve">National park hill </v>
      </c>
    </row>
    <row r="221" spans="2:16">
      <c r="B221" s="96" t="str">
        <f t="shared" si="82"/>
        <v>Tower 3</v>
      </c>
      <c r="C221" s="97">
        <f t="shared" si="83"/>
        <v>2801</v>
      </c>
      <c r="D221" s="150" t="str">
        <f t="shared" si="89"/>
        <v>2 BHK Smart</v>
      </c>
      <c r="E221" s="111">
        <f t="shared" si="89"/>
        <v>56.47</v>
      </c>
      <c r="F221" s="151">
        <f t="shared" si="86"/>
        <v>607.84307999999999</v>
      </c>
      <c r="G221" s="111">
        <f t="shared" si="75"/>
        <v>1.53</v>
      </c>
      <c r="H221" s="100">
        <f t="shared" si="87"/>
        <v>16.468920000000001</v>
      </c>
      <c r="I221" s="154">
        <f t="shared" ref="I221:I226" si="90">I213</f>
        <v>2.82</v>
      </c>
      <c r="J221" s="102">
        <f t="shared" si="77"/>
        <v>30.354479999999995</v>
      </c>
      <c r="K221" s="101">
        <f t="shared" si="88"/>
        <v>60.82</v>
      </c>
      <c r="L221" s="102">
        <f t="shared" si="78"/>
        <v>654.66647999999998</v>
      </c>
      <c r="M221" s="97">
        <f t="shared" si="84"/>
        <v>28</v>
      </c>
      <c r="N221" s="67" t="str">
        <f t="shared" ref="N221:O236" si="91">N213</f>
        <v>South</v>
      </c>
      <c r="O221" s="67" t="str">
        <f t="shared" si="91"/>
        <v>Podium Garden / National park hill</v>
      </c>
      <c r="P221" s="68"/>
    </row>
    <row r="222" spans="2:16">
      <c r="B222" s="71" t="str">
        <f t="shared" si="82"/>
        <v>Tower 3</v>
      </c>
      <c r="C222" s="56">
        <f t="shared" si="83"/>
        <v>2802</v>
      </c>
      <c r="D222" s="138" t="str">
        <f t="shared" si="89"/>
        <v>2 BHK Smart</v>
      </c>
      <c r="E222" s="39">
        <f t="shared" si="89"/>
        <v>56.47</v>
      </c>
      <c r="F222" s="131">
        <f t="shared" si="86"/>
        <v>607.84307999999999</v>
      </c>
      <c r="G222" s="39">
        <f t="shared" si="75"/>
        <v>1.53</v>
      </c>
      <c r="H222" s="34">
        <f t="shared" si="87"/>
        <v>16.468920000000001</v>
      </c>
      <c r="I222" s="153">
        <f t="shared" si="90"/>
        <v>2.82</v>
      </c>
      <c r="J222" s="37">
        <f t="shared" si="77"/>
        <v>30.354479999999995</v>
      </c>
      <c r="K222" s="36">
        <f t="shared" si="88"/>
        <v>60.82</v>
      </c>
      <c r="L222" s="37">
        <f t="shared" si="78"/>
        <v>654.66647999999998</v>
      </c>
      <c r="M222" s="56">
        <f t="shared" si="84"/>
        <v>28</v>
      </c>
      <c r="N222" s="4" t="str">
        <f t="shared" si="91"/>
        <v>South</v>
      </c>
      <c r="O222" s="4" t="str">
        <f t="shared" si="91"/>
        <v>Podium Garden / National park hill</v>
      </c>
      <c r="P222" s="70"/>
    </row>
    <row r="223" spans="2:16">
      <c r="B223" s="71" t="str">
        <f t="shared" si="82"/>
        <v>Tower 3</v>
      </c>
      <c r="C223" s="56">
        <f t="shared" si="83"/>
        <v>2803</v>
      </c>
      <c r="D223" s="138" t="str">
        <f t="shared" si="89"/>
        <v>2 BHK Premium-1</v>
      </c>
      <c r="E223" s="39">
        <f t="shared" si="89"/>
        <v>61.54</v>
      </c>
      <c r="F223" s="131">
        <f t="shared" si="86"/>
        <v>662.41656</v>
      </c>
      <c r="G223" s="39">
        <f t="shared" si="75"/>
        <v>1.53</v>
      </c>
      <c r="H223" s="34">
        <f t="shared" si="87"/>
        <v>16.468920000000001</v>
      </c>
      <c r="I223" s="153">
        <f t="shared" si="90"/>
        <v>3.16</v>
      </c>
      <c r="J223" s="37">
        <f t="shared" si="77"/>
        <v>34.014240000000001</v>
      </c>
      <c r="K223" s="36">
        <f t="shared" si="88"/>
        <v>66.23</v>
      </c>
      <c r="L223" s="37">
        <f t="shared" si="78"/>
        <v>712.89972</v>
      </c>
      <c r="M223" s="56">
        <f t="shared" si="84"/>
        <v>28</v>
      </c>
      <c r="N223" s="4" t="str">
        <f t="shared" si="91"/>
        <v>West</v>
      </c>
      <c r="O223" s="4" t="str">
        <f t="shared" si="91"/>
        <v>City / Creek</v>
      </c>
      <c r="P223" s="70"/>
    </row>
    <row r="224" spans="2:16">
      <c r="B224" s="71" t="str">
        <f t="shared" si="82"/>
        <v>Tower 3</v>
      </c>
      <c r="C224" s="56">
        <f t="shared" si="83"/>
        <v>2804</v>
      </c>
      <c r="D224" s="138" t="str">
        <f t="shared" si="89"/>
        <v>2 BHK Premium-1</v>
      </c>
      <c r="E224" s="39">
        <f t="shared" si="89"/>
        <v>61.54</v>
      </c>
      <c r="F224" s="131">
        <f t="shared" si="86"/>
        <v>662.41656</v>
      </c>
      <c r="G224" s="39">
        <f t="shared" si="75"/>
        <v>1.53</v>
      </c>
      <c r="H224" s="34">
        <f t="shared" si="87"/>
        <v>16.468920000000001</v>
      </c>
      <c r="I224" s="153">
        <f t="shared" si="90"/>
        <v>3.16</v>
      </c>
      <c r="J224" s="37">
        <f t="shared" si="77"/>
        <v>34.014240000000001</v>
      </c>
      <c r="K224" s="36">
        <f t="shared" si="88"/>
        <v>66.23</v>
      </c>
      <c r="L224" s="37">
        <f t="shared" si="78"/>
        <v>712.89972</v>
      </c>
      <c r="M224" s="56">
        <f t="shared" si="84"/>
        <v>28</v>
      </c>
      <c r="N224" s="4" t="str">
        <f t="shared" si="91"/>
        <v>West</v>
      </c>
      <c r="O224" s="4" t="str">
        <f t="shared" si="91"/>
        <v>City / Creek</v>
      </c>
      <c r="P224" s="70"/>
    </row>
    <row r="225" spans="2:16">
      <c r="B225" s="71" t="str">
        <f t="shared" si="82"/>
        <v>Tower 3</v>
      </c>
      <c r="C225" s="56">
        <f t="shared" si="83"/>
        <v>2805</v>
      </c>
      <c r="D225" s="138" t="str">
        <f t="shared" si="89"/>
        <v>2 BHK Smart</v>
      </c>
      <c r="E225" s="39">
        <f t="shared" si="89"/>
        <v>56.47</v>
      </c>
      <c r="F225" s="131">
        <f t="shared" si="86"/>
        <v>607.84307999999999</v>
      </c>
      <c r="G225" s="39">
        <f t="shared" si="75"/>
        <v>1.53</v>
      </c>
      <c r="H225" s="34">
        <f t="shared" si="87"/>
        <v>16.468920000000001</v>
      </c>
      <c r="I225" s="153">
        <f t="shared" si="90"/>
        <v>2.82</v>
      </c>
      <c r="J225" s="37">
        <f t="shared" si="77"/>
        <v>30.354479999999995</v>
      </c>
      <c r="K225" s="36">
        <f t="shared" si="88"/>
        <v>60.82</v>
      </c>
      <c r="L225" s="37">
        <f t="shared" si="78"/>
        <v>654.66647999999998</v>
      </c>
      <c r="M225" s="56">
        <f t="shared" si="84"/>
        <v>28</v>
      </c>
      <c r="N225" s="4" t="str">
        <f t="shared" si="91"/>
        <v>North</v>
      </c>
      <c r="O225" s="4" t="str">
        <f t="shared" si="91"/>
        <v>City / Creek</v>
      </c>
      <c r="P225" s="70"/>
    </row>
    <row r="226" spans="2:16">
      <c r="B226" s="71" t="str">
        <f t="shared" si="82"/>
        <v>Tower 3</v>
      </c>
      <c r="C226" s="56">
        <f t="shared" si="83"/>
        <v>2806</v>
      </c>
      <c r="D226" s="138" t="str">
        <f t="shared" si="89"/>
        <v>2 BHK Smart</v>
      </c>
      <c r="E226" s="39">
        <f t="shared" si="89"/>
        <v>56.47</v>
      </c>
      <c r="F226" s="131">
        <f t="shared" si="86"/>
        <v>607.84307999999999</v>
      </c>
      <c r="G226" s="39">
        <f t="shared" si="75"/>
        <v>1.53</v>
      </c>
      <c r="H226" s="34">
        <f t="shared" si="87"/>
        <v>16.468920000000001</v>
      </c>
      <c r="I226" s="153">
        <f t="shared" si="90"/>
        <v>2.82</v>
      </c>
      <c r="J226" s="37">
        <f t="shared" si="77"/>
        <v>30.354479999999995</v>
      </c>
      <c r="K226" s="36">
        <f t="shared" si="88"/>
        <v>60.82</v>
      </c>
      <c r="L226" s="37">
        <f t="shared" si="78"/>
        <v>654.66647999999998</v>
      </c>
      <c r="M226" s="56">
        <f t="shared" si="84"/>
        <v>28</v>
      </c>
      <c r="N226" s="4" t="str">
        <f t="shared" si="91"/>
        <v>North</v>
      </c>
      <c r="O226" s="4" t="str">
        <f t="shared" si="91"/>
        <v>City / Creek</v>
      </c>
      <c r="P226" s="70"/>
    </row>
    <row r="227" spans="2:16">
      <c r="B227" s="71" t="str">
        <f t="shared" si="82"/>
        <v>Tower 3</v>
      </c>
      <c r="C227" s="56">
        <f t="shared" si="83"/>
        <v>2807</v>
      </c>
      <c r="D227" s="138" t="str">
        <f t="shared" si="89"/>
        <v>2 BHK Compact-1</v>
      </c>
      <c r="E227" s="39">
        <f t="shared" si="89"/>
        <v>49.99</v>
      </c>
      <c r="F227" s="131">
        <f t="shared" si="86"/>
        <v>538.09235999999999</v>
      </c>
      <c r="G227" s="39">
        <f t="shared" si="75"/>
        <v>1.3</v>
      </c>
      <c r="H227" s="34">
        <f t="shared" si="87"/>
        <v>13.9932</v>
      </c>
      <c r="I227" s="95"/>
      <c r="J227" s="37">
        <f t="shared" si="77"/>
        <v>0</v>
      </c>
      <c r="K227" s="36">
        <f t="shared" si="88"/>
        <v>51.29</v>
      </c>
      <c r="L227" s="37">
        <f t="shared" si="78"/>
        <v>552.08555999999999</v>
      </c>
      <c r="M227" s="56">
        <f t="shared" si="84"/>
        <v>28</v>
      </c>
      <c r="N227" s="4" t="str">
        <f t="shared" si="91"/>
        <v>East</v>
      </c>
      <c r="O227" s="4" t="str">
        <f t="shared" si="91"/>
        <v xml:space="preserve">National park hill </v>
      </c>
      <c r="P227" s="70"/>
    </row>
    <row r="228" spans="2:16" ht="15.75" thickBot="1">
      <c r="B228" s="104" t="str">
        <f t="shared" si="82"/>
        <v>Tower 3</v>
      </c>
      <c r="C228" s="105">
        <f t="shared" si="83"/>
        <v>2808</v>
      </c>
      <c r="D228" s="142" t="str">
        <f t="shared" si="89"/>
        <v>2 BHK Compact-1</v>
      </c>
      <c r="E228" s="113">
        <f t="shared" si="89"/>
        <v>49.99</v>
      </c>
      <c r="F228" s="143">
        <f t="shared" si="86"/>
        <v>538.09235999999999</v>
      </c>
      <c r="G228" s="113">
        <f t="shared" si="75"/>
        <v>1.3</v>
      </c>
      <c r="H228" s="108">
        <f t="shared" si="87"/>
        <v>13.9932</v>
      </c>
      <c r="I228" s="144"/>
      <c r="J228" s="110">
        <f t="shared" si="77"/>
        <v>0</v>
      </c>
      <c r="K228" s="109">
        <f t="shared" si="88"/>
        <v>51.29</v>
      </c>
      <c r="L228" s="110">
        <f t="shared" si="78"/>
        <v>552.08555999999999</v>
      </c>
      <c r="M228" s="105">
        <f t="shared" si="84"/>
        <v>28</v>
      </c>
      <c r="N228" s="75" t="str">
        <f t="shared" si="91"/>
        <v>East</v>
      </c>
      <c r="O228" s="75" t="str">
        <f t="shared" si="91"/>
        <v xml:space="preserve">National park hill </v>
      </c>
      <c r="P228" s="76"/>
    </row>
    <row r="229" spans="2:16">
      <c r="B229" s="56" t="str">
        <f t="shared" si="82"/>
        <v>Tower 3</v>
      </c>
      <c r="C229" s="56">
        <f t="shared" si="83"/>
        <v>2901</v>
      </c>
      <c r="D229" s="138" t="str">
        <f t="shared" si="89"/>
        <v>2 BHK Smart</v>
      </c>
      <c r="E229" s="39">
        <f t="shared" si="89"/>
        <v>56.47</v>
      </c>
      <c r="F229" s="131">
        <f t="shared" si="86"/>
        <v>607.84307999999999</v>
      </c>
      <c r="G229" s="39">
        <f t="shared" si="75"/>
        <v>1.53</v>
      </c>
      <c r="H229" s="34">
        <f t="shared" si="87"/>
        <v>16.468920000000001</v>
      </c>
      <c r="I229" s="153">
        <f>I221</f>
        <v>2.82</v>
      </c>
      <c r="J229" s="37">
        <f t="shared" si="77"/>
        <v>30.354479999999995</v>
      </c>
      <c r="K229" s="36">
        <f t="shared" si="88"/>
        <v>60.82</v>
      </c>
      <c r="L229" s="37">
        <f t="shared" si="78"/>
        <v>654.66647999999998</v>
      </c>
      <c r="M229" s="56">
        <f t="shared" si="84"/>
        <v>29</v>
      </c>
      <c r="N229" s="4" t="str">
        <f t="shared" si="91"/>
        <v>South</v>
      </c>
      <c r="O229" s="4" t="str">
        <f t="shared" si="91"/>
        <v>Podium Garden / National park hill</v>
      </c>
    </row>
    <row r="230" spans="2:16">
      <c r="B230" s="56" t="str">
        <f t="shared" si="82"/>
        <v>Tower 3</v>
      </c>
      <c r="C230" s="56">
        <f t="shared" si="83"/>
        <v>2902</v>
      </c>
      <c r="D230" s="138" t="str">
        <f t="shared" si="89"/>
        <v>2 BHK Smart</v>
      </c>
      <c r="E230" s="39">
        <f t="shared" si="89"/>
        <v>56.47</v>
      </c>
      <c r="F230" s="131">
        <f t="shared" si="86"/>
        <v>607.84307999999999</v>
      </c>
      <c r="G230" s="39">
        <f t="shared" si="75"/>
        <v>1.53</v>
      </c>
      <c r="H230" s="34">
        <f t="shared" si="87"/>
        <v>16.468920000000001</v>
      </c>
      <c r="I230" s="153">
        <f>I222</f>
        <v>2.82</v>
      </c>
      <c r="J230" s="37">
        <f t="shared" si="77"/>
        <v>30.354479999999995</v>
      </c>
      <c r="K230" s="36">
        <f t="shared" si="88"/>
        <v>60.82</v>
      </c>
      <c r="L230" s="37">
        <f t="shared" si="78"/>
        <v>654.66647999999998</v>
      </c>
      <c r="M230" s="56">
        <f t="shared" si="84"/>
        <v>29</v>
      </c>
      <c r="N230" s="4" t="str">
        <f t="shared" si="91"/>
        <v>South</v>
      </c>
      <c r="O230" s="4" t="str">
        <f t="shared" si="91"/>
        <v>Podium Garden / National park hill</v>
      </c>
    </row>
    <row r="231" spans="2:16">
      <c r="B231" s="56" t="str">
        <f t="shared" si="82"/>
        <v>Tower 3</v>
      </c>
      <c r="C231" s="56">
        <f t="shared" si="83"/>
        <v>2903</v>
      </c>
      <c r="D231" s="138" t="str">
        <f t="shared" si="89"/>
        <v>2 BHK Premium-1</v>
      </c>
      <c r="E231" s="39">
        <f t="shared" si="89"/>
        <v>61.54</v>
      </c>
      <c r="F231" s="131">
        <f t="shared" si="86"/>
        <v>662.41656</v>
      </c>
      <c r="G231" s="39">
        <f t="shared" si="75"/>
        <v>1.53</v>
      </c>
      <c r="H231" s="34">
        <f t="shared" si="87"/>
        <v>16.468920000000001</v>
      </c>
      <c r="I231" s="153">
        <f>I223</f>
        <v>3.16</v>
      </c>
      <c r="J231" s="37">
        <f t="shared" si="77"/>
        <v>34.014240000000001</v>
      </c>
      <c r="K231" s="36">
        <f t="shared" si="88"/>
        <v>66.23</v>
      </c>
      <c r="L231" s="37">
        <f t="shared" si="78"/>
        <v>712.89972</v>
      </c>
      <c r="M231" s="56">
        <f t="shared" si="84"/>
        <v>29</v>
      </c>
      <c r="N231" s="4" t="str">
        <f t="shared" si="91"/>
        <v>West</v>
      </c>
      <c r="O231" s="4" t="str">
        <f t="shared" si="91"/>
        <v>City / Creek</v>
      </c>
    </row>
    <row r="232" spans="2:16">
      <c r="B232" s="56" t="str">
        <f t="shared" si="82"/>
        <v>Tower 3</v>
      </c>
      <c r="C232" s="56">
        <f t="shared" si="83"/>
        <v>2904</v>
      </c>
      <c r="D232" s="138" t="str">
        <f t="shared" si="89"/>
        <v>2 BHK Premium-1</v>
      </c>
      <c r="E232" s="39">
        <f t="shared" si="89"/>
        <v>61.54</v>
      </c>
      <c r="F232" s="131">
        <f t="shared" si="86"/>
        <v>662.41656</v>
      </c>
      <c r="G232" s="39">
        <f t="shared" si="75"/>
        <v>1.53</v>
      </c>
      <c r="H232" s="34">
        <f t="shared" si="87"/>
        <v>16.468920000000001</v>
      </c>
      <c r="I232" s="153">
        <f>I224</f>
        <v>3.16</v>
      </c>
      <c r="J232" s="37">
        <f t="shared" si="77"/>
        <v>34.014240000000001</v>
      </c>
      <c r="K232" s="36">
        <f t="shared" si="88"/>
        <v>66.23</v>
      </c>
      <c r="L232" s="37">
        <f t="shared" si="78"/>
        <v>712.89972</v>
      </c>
      <c r="M232" s="56">
        <f t="shared" si="84"/>
        <v>29</v>
      </c>
      <c r="N232" s="4" t="str">
        <f t="shared" si="91"/>
        <v>West</v>
      </c>
      <c r="O232" s="4" t="str">
        <f t="shared" si="91"/>
        <v>City / Creek</v>
      </c>
    </row>
    <row r="233" spans="2:16">
      <c r="B233" s="77" t="str">
        <f t="shared" si="82"/>
        <v>Tower 3</v>
      </c>
      <c r="C233" s="77">
        <f t="shared" si="83"/>
        <v>2905</v>
      </c>
      <c r="D233" s="152" t="str">
        <f>D177</f>
        <v>REFUGE</v>
      </c>
      <c r="E233" s="79"/>
      <c r="F233" s="146"/>
      <c r="G233" s="79"/>
      <c r="H233" s="80"/>
      <c r="I233" s="81"/>
      <c r="J233" s="83"/>
      <c r="K233" s="82"/>
      <c r="L233" s="83"/>
      <c r="M233" s="77">
        <f t="shared" si="84"/>
        <v>29</v>
      </c>
      <c r="N233" s="84" t="str">
        <f t="shared" si="91"/>
        <v>North</v>
      </c>
      <c r="O233" s="84" t="str">
        <f t="shared" si="91"/>
        <v>City / Creek</v>
      </c>
    </row>
    <row r="234" spans="2:16">
      <c r="B234" s="77" t="str">
        <f t="shared" si="82"/>
        <v>Tower 3</v>
      </c>
      <c r="C234" s="77">
        <f t="shared" si="83"/>
        <v>2906</v>
      </c>
      <c r="D234" s="152" t="str">
        <f>D233</f>
        <v>REFUGE</v>
      </c>
      <c r="E234" s="79"/>
      <c r="F234" s="146"/>
      <c r="G234" s="79"/>
      <c r="H234" s="80"/>
      <c r="I234" s="81"/>
      <c r="J234" s="83"/>
      <c r="K234" s="82"/>
      <c r="L234" s="83"/>
      <c r="M234" s="77">
        <f t="shared" si="84"/>
        <v>29</v>
      </c>
      <c r="N234" s="84" t="str">
        <f t="shared" si="91"/>
        <v>North</v>
      </c>
      <c r="O234" s="84" t="str">
        <f t="shared" si="91"/>
        <v>City / Creek</v>
      </c>
    </row>
    <row r="235" spans="2:16">
      <c r="B235" s="56" t="str">
        <f t="shared" si="82"/>
        <v>Tower 3</v>
      </c>
      <c r="C235" s="56">
        <f t="shared" si="83"/>
        <v>2907</v>
      </c>
      <c r="D235" s="138" t="str">
        <f t="shared" ref="D235:E240" si="92">D227</f>
        <v>2 BHK Compact-1</v>
      </c>
      <c r="E235" s="39">
        <f t="shared" si="92"/>
        <v>49.99</v>
      </c>
      <c r="F235" s="131">
        <f t="shared" si="86"/>
        <v>538.09235999999999</v>
      </c>
      <c r="G235" s="39">
        <f t="shared" si="75"/>
        <v>1.3</v>
      </c>
      <c r="H235" s="34">
        <f t="shared" si="87"/>
        <v>13.9932</v>
      </c>
      <c r="I235" s="95"/>
      <c r="J235" s="37">
        <f t="shared" si="77"/>
        <v>0</v>
      </c>
      <c r="K235" s="36">
        <f t="shared" si="88"/>
        <v>51.29</v>
      </c>
      <c r="L235" s="37">
        <f t="shared" si="78"/>
        <v>552.08555999999999</v>
      </c>
      <c r="M235" s="56">
        <f t="shared" si="84"/>
        <v>29</v>
      </c>
      <c r="N235" s="4" t="str">
        <f t="shared" si="91"/>
        <v>East</v>
      </c>
      <c r="O235" s="4" t="str">
        <f t="shared" si="91"/>
        <v xml:space="preserve">National park hill </v>
      </c>
    </row>
    <row r="236" spans="2:16" ht="15.75" thickBot="1">
      <c r="B236" s="56" t="str">
        <f t="shared" si="82"/>
        <v>Tower 3</v>
      </c>
      <c r="C236" s="56">
        <f t="shared" si="83"/>
        <v>2908</v>
      </c>
      <c r="D236" s="138" t="str">
        <f t="shared" si="92"/>
        <v>2 BHK Compact-1</v>
      </c>
      <c r="E236" s="39">
        <f t="shared" si="92"/>
        <v>49.99</v>
      </c>
      <c r="F236" s="131">
        <f t="shared" si="86"/>
        <v>538.09235999999999</v>
      </c>
      <c r="G236" s="39">
        <f t="shared" si="75"/>
        <v>1.3</v>
      </c>
      <c r="H236" s="34">
        <f t="shared" si="87"/>
        <v>13.9932</v>
      </c>
      <c r="I236" s="95"/>
      <c r="J236" s="37">
        <f t="shared" si="77"/>
        <v>0</v>
      </c>
      <c r="K236" s="36">
        <f t="shared" si="88"/>
        <v>51.29</v>
      </c>
      <c r="L236" s="37">
        <f t="shared" si="78"/>
        <v>552.08555999999999</v>
      </c>
      <c r="M236" s="56">
        <f t="shared" si="84"/>
        <v>29</v>
      </c>
      <c r="N236" s="4" t="str">
        <f t="shared" si="91"/>
        <v>East</v>
      </c>
      <c r="O236" s="4" t="str">
        <f t="shared" si="91"/>
        <v xml:space="preserve">National park hill </v>
      </c>
    </row>
    <row r="237" spans="2:16">
      <c r="B237" s="96" t="str">
        <f t="shared" si="82"/>
        <v>Tower 3</v>
      </c>
      <c r="C237" s="97">
        <f t="shared" si="83"/>
        <v>3001</v>
      </c>
      <c r="D237" s="150" t="str">
        <f t="shared" si="92"/>
        <v>2 BHK Smart</v>
      </c>
      <c r="E237" s="111">
        <f t="shared" si="92"/>
        <v>56.47</v>
      </c>
      <c r="F237" s="151">
        <f t="shared" si="86"/>
        <v>607.84307999999999</v>
      </c>
      <c r="G237" s="111">
        <f t="shared" si="75"/>
        <v>1.53</v>
      </c>
      <c r="H237" s="100">
        <f t="shared" si="87"/>
        <v>16.468920000000001</v>
      </c>
      <c r="I237" s="154">
        <f>I229</f>
        <v>2.82</v>
      </c>
      <c r="J237" s="102">
        <f t="shared" si="77"/>
        <v>30.354479999999995</v>
      </c>
      <c r="K237" s="101">
        <f t="shared" si="88"/>
        <v>60.82</v>
      </c>
      <c r="L237" s="102">
        <f t="shared" si="78"/>
        <v>654.66647999999998</v>
      </c>
      <c r="M237" s="97">
        <f t="shared" si="84"/>
        <v>30</v>
      </c>
      <c r="N237" s="67" t="str">
        <f t="shared" ref="N237:O252" si="93">N229</f>
        <v>South</v>
      </c>
      <c r="O237" s="67" t="str">
        <f t="shared" si="93"/>
        <v>Podium Garden / National park hill</v>
      </c>
      <c r="P237" s="68"/>
    </row>
    <row r="238" spans="2:16">
      <c r="B238" s="71" t="str">
        <f t="shared" si="82"/>
        <v>Tower 3</v>
      </c>
      <c r="C238" s="56">
        <f t="shared" si="83"/>
        <v>3002</v>
      </c>
      <c r="D238" s="138" t="str">
        <f t="shared" si="92"/>
        <v>2 BHK Smart</v>
      </c>
      <c r="E238" s="39">
        <f t="shared" si="92"/>
        <v>56.47</v>
      </c>
      <c r="F238" s="131">
        <f t="shared" si="86"/>
        <v>607.84307999999999</v>
      </c>
      <c r="G238" s="39">
        <f t="shared" si="75"/>
        <v>1.53</v>
      </c>
      <c r="H238" s="34">
        <f t="shared" si="87"/>
        <v>16.468920000000001</v>
      </c>
      <c r="I238" s="153">
        <f>I230</f>
        <v>2.82</v>
      </c>
      <c r="J238" s="37">
        <f t="shared" si="77"/>
        <v>30.354479999999995</v>
      </c>
      <c r="K238" s="36">
        <f t="shared" si="88"/>
        <v>60.82</v>
      </c>
      <c r="L238" s="37">
        <f t="shared" si="78"/>
        <v>654.66647999999998</v>
      </c>
      <c r="M238" s="56">
        <f t="shared" si="84"/>
        <v>30</v>
      </c>
      <c r="N238" s="4" t="str">
        <f t="shared" si="93"/>
        <v>South</v>
      </c>
      <c r="O238" s="4" t="str">
        <f t="shared" si="93"/>
        <v>Podium Garden / National park hill</v>
      </c>
      <c r="P238" s="70"/>
    </row>
    <row r="239" spans="2:16">
      <c r="B239" s="71" t="str">
        <f t="shared" si="82"/>
        <v>Tower 3</v>
      </c>
      <c r="C239" s="56">
        <f t="shared" si="83"/>
        <v>3003</v>
      </c>
      <c r="D239" s="138" t="str">
        <f t="shared" si="92"/>
        <v>2 BHK Premium-1</v>
      </c>
      <c r="E239" s="39">
        <f t="shared" si="92"/>
        <v>61.54</v>
      </c>
      <c r="F239" s="131">
        <f t="shared" si="86"/>
        <v>662.41656</v>
      </c>
      <c r="G239" s="39">
        <f t="shared" si="75"/>
        <v>1.53</v>
      </c>
      <c r="H239" s="34">
        <f t="shared" si="87"/>
        <v>16.468920000000001</v>
      </c>
      <c r="I239" s="153">
        <f>I231</f>
        <v>3.16</v>
      </c>
      <c r="J239" s="37">
        <f t="shared" si="77"/>
        <v>34.014240000000001</v>
      </c>
      <c r="K239" s="36">
        <f t="shared" si="88"/>
        <v>66.23</v>
      </c>
      <c r="L239" s="37">
        <f t="shared" si="78"/>
        <v>712.89972</v>
      </c>
      <c r="M239" s="56">
        <f t="shared" si="84"/>
        <v>30</v>
      </c>
      <c r="N239" s="4" t="str">
        <f t="shared" si="93"/>
        <v>West</v>
      </c>
      <c r="O239" s="4" t="str">
        <f t="shared" si="93"/>
        <v>City / Creek</v>
      </c>
      <c r="P239" s="70"/>
    </row>
    <row r="240" spans="2:16">
      <c r="B240" s="71" t="str">
        <f t="shared" si="82"/>
        <v>Tower 3</v>
      </c>
      <c r="C240" s="56">
        <f t="shared" si="83"/>
        <v>3004</v>
      </c>
      <c r="D240" s="138" t="str">
        <f t="shared" si="92"/>
        <v>2 BHK Premium-1</v>
      </c>
      <c r="E240" s="39">
        <f t="shared" si="92"/>
        <v>61.54</v>
      </c>
      <c r="F240" s="131">
        <f t="shared" si="86"/>
        <v>662.41656</v>
      </c>
      <c r="G240" s="39">
        <f t="shared" si="75"/>
        <v>1.53</v>
      </c>
      <c r="H240" s="34">
        <f t="shared" si="87"/>
        <v>16.468920000000001</v>
      </c>
      <c r="I240" s="153">
        <f>I232</f>
        <v>3.16</v>
      </c>
      <c r="J240" s="37">
        <f t="shared" si="77"/>
        <v>34.014240000000001</v>
      </c>
      <c r="K240" s="36">
        <f t="shared" si="88"/>
        <v>66.23</v>
      </c>
      <c r="L240" s="37">
        <f t="shared" si="78"/>
        <v>712.89972</v>
      </c>
      <c r="M240" s="56">
        <f t="shared" si="84"/>
        <v>30</v>
      </c>
      <c r="N240" s="4" t="str">
        <f t="shared" si="93"/>
        <v>West</v>
      </c>
      <c r="O240" s="4" t="str">
        <f t="shared" si="93"/>
        <v>City / Creek</v>
      </c>
      <c r="P240" s="70"/>
    </row>
    <row r="241" spans="2:16">
      <c r="B241" s="71" t="str">
        <f t="shared" si="82"/>
        <v>Tower 3</v>
      </c>
      <c r="C241" s="56">
        <f t="shared" si="83"/>
        <v>3005</v>
      </c>
      <c r="D241" s="138" t="str">
        <f>D225</f>
        <v>2 BHK Smart</v>
      </c>
      <c r="E241" s="39">
        <f>E225</f>
        <v>56.47</v>
      </c>
      <c r="F241" s="131">
        <f t="shared" si="86"/>
        <v>607.84307999999999</v>
      </c>
      <c r="G241" s="39">
        <f>G225</f>
        <v>1.53</v>
      </c>
      <c r="H241" s="34">
        <f t="shared" si="87"/>
        <v>16.468920000000001</v>
      </c>
      <c r="I241" s="153">
        <f>I225</f>
        <v>2.82</v>
      </c>
      <c r="J241" s="37">
        <f t="shared" si="77"/>
        <v>30.354479999999995</v>
      </c>
      <c r="K241" s="36">
        <f t="shared" si="88"/>
        <v>60.82</v>
      </c>
      <c r="L241" s="37">
        <f t="shared" si="78"/>
        <v>654.66647999999998</v>
      </c>
      <c r="M241" s="56">
        <f t="shared" si="84"/>
        <v>30</v>
      </c>
      <c r="N241" s="4" t="str">
        <f t="shared" si="93"/>
        <v>North</v>
      </c>
      <c r="O241" s="4" t="str">
        <f t="shared" si="93"/>
        <v>City / Creek</v>
      </c>
      <c r="P241" s="70"/>
    </row>
    <row r="242" spans="2:16">
      <c r="B242" s="71" t="str">
        <f t="shared" si="82"/>
        <v>Tower 3</v>
      </c>
      <c r="C242" s="56">
        <f t="shared" si="83"/>
        <v>3006</v>
      </c>
      <c r="D242" s="138" t="str">
        <f>D226</f>
        <v>2 BHK Smart</v>
      </c>
      <c r="E242" s="39">
        <f>E226</f>
        <v>56.47</v>
      </c>
      <c r="F242" s="131">
        <f t="shared" si="86"/>
        <v>607.84307999999999</v>
      </c>
      <c r="G242" s="39">
        <f>G226</f>
        <v>1.53</v>
      </c>
      <c r="H242" s="34">
        <f t="shared" si="87"/>
        <v>16.468920000000001</v>
      </c>
      <c r="I242" s="153">
        <f>I241</f>
        <v>2.82</v>
      </c>
      <c r="J242" s="37">
        <f t="shared" si="77"/>
        <v>30.354479999999995</v>
      </c>
      <c r="K242" s="36">
        <f t="shared" si="88"/>
        <v>60.82</v>
      </c>
      <c r="L242" s="37">
        <f t="shared" si="78"/>
        <v>654.66647999999998</v>
      </c>
      <c r="M242" s="56">
        <f t="shared" si="84"/>
        <v>30</v>
      </c>
      <c r="N242" s="4" t="str">
        <f t="shared" si="93"/>
        <v>North</v>
      </c>
      <c r="O242" s="4" t="str">
        <f t="shared" si="93"/>
        <v>City / Creek</v>
      </c>
      <c r="P242" s="70"/>
    </row>
    <row r="243" spans="2:16">
      <c r="B243" s="71" t="str">
        <f t="shared" si="82"/>
        <v>Tower 3</v>
      </c>
      <c r="C243" s="56">
        <f t="shared" si="83"/>
        <v>3007</v>
      </c>
      <c r="D243" s="138" t="str">
        <f t="shared" ref="D243:E258" si="94">D235</f>
        <v>2 BHK Compact-1</v>
      </c>
      <c r="E243" s="39">
        <f t="shared" si="94"/>
        <v>49.99</v>
      </c>
      <c r="F243" s="131">
        <f t="shared" si="86"/>
        <v>538.09235999999999</v>
      </c>
      <c r="G243" s="39">
        <f t="shared" si="75"/>
        <v>1.3</v>
      </c>
      <c r="H243" s="34">
        <f t="shared" si="87"/>
        <v>13.9932</v>
      </c>
      <c r="I243" s="95"/>
      <c r="J243" s="37">
        <f t="shared" si="77"/>
        <v>0</v>
      </c>
      <c r="K243" s="36">
        <f t="shared" si="88"/>
        <v>51.29</v>
      </c>
      <c r="L243" s="37">
        <f t="shared" si="78"/>
        <v>552.08555999999999</v>
      </c>
      <c r="M243" s="56">
        <f t="shared" si="84"/>
        <v>30</v>
      </c>
      <c r="N243" s="4" t="str">
        <f t="shared" si="93"/>
        <v>East</v>
      </c>
      <c r="O243" s="4" t="str">
        <f t="shared" si="93"/>
        <v xml:space="preserve">National park hill </v>
      </c>
      <c r="P243" s="70"/>
    </row>
    <row r="244" spans="2:16" ht="15.75" thickBot="1">
      <c r="B244" s="104" t="str">
        <f t="shared" si="82"/>
        <v>Tower 3</v>
      </c>
      <c r="C244" s="105">
        <f t="shared" si="83"/>
        <v>3008</v>
      </c>
      <c r="D244" s="142" t="str">
        <f t="shared" si="94"/>
        <v>2 BHK Compact-1</v>
      </c>
      <c r="E244" s="113">
        <f t="shared" si="94"/>
        <v>49.99</v>
      </c>
      <c r="F244" s="143">
        <f t="shared" si="86"/>
        <v>538.09235999999999</v>
      </c>
      <c r="G244" s="113">
        <f t="shared" si="75"/>
        <v>1.3</v>
      </c>
      <c r="H244" s="108">
        <f t="shared" si="87"/>
        <v>13.9932</v>
      </c>
      <c r="I244" s="144"/>
      <c r="J244" s="110">
        <f t="shared" si="77"/>
        <v>0</v>
      </c>
      <c r="K244" s="109">
        <f t="shared" si="88"/>
        <v>51.29</v>
      </c>
      <c r="L244" s="110">
        <f t="shared" si="78"/>
        <v>552.08555999999999</v>
      </c>
      <c r="M244" s="105">
        <f t="shared" si="84"/>
        <v>30</v>
      </c>
      <c r="N244" s="75" t="str">
        <f t="shared" si="93"/>
        <v>East</v>
      </c>
      <c r="O244" s="75" t="str">
        <f t="shared" si="93"/>
        <v xml:space="preserve">National park hill </v>
      </c>
      <c r="P244" s="76"/>
    </row>
    <row r="245" spans="2:16">
      <c r="B245" s="56" t="str">
        <f t="shared" si="82"/>
        <v>Tower 3</v>
      </c>
      <c r="C245" s="56">
        <f t="shared" si="83"/>
        <v>3101</v>
      </c>
      <c r="D245" s="138" t="str">
        <f t="shared" si="94"/>
        <v>2 BHK Smart</v>
      </c>
      <c r="E245" s="39">
        <f t="shared" si="94"/>
        <v>56.47</v>
      </c>
      <c r="F245" s="131">
        <f t="shared" si="86"/>
        <v>607.84307999999999</v>
      </c>
      <c r="G245" s="39">
        <f t="shared" si="75"/>
        <v>1.53</v>
      </c>
      <c r="H245" s="34">
        <f t="shared" si="87"/>
        <v>16.468920000000001</v>
      </c>
      <c r="I245" s="153">
        <f t="shared" ref="I245:I250" si="95">I237</f>
        <v>2.82</v>
      </c>
      <c r="J245" s="37">
        <f t="shared" si="77"/>
        <v>30.354479999999995</v>
      </c>
      <c r="K245" s="36">
        <f t="shared" si="88"/>
        <v>60.82</v>
      </c>
      <c r="L245" s="37">
        <f t="shared" si="78"/>
        <v>654.66647999999998</v>
      </c>
      <c r="M245" s="56">
        <f t="shared" si="84"/>
        <v>31</v>
      </c>
      <c r="N245" s="4" t="str">
        <f t="shared" si="93"/>
        <v>South</v>
      </c>
      <c r="O245" s="4" t="str">
        <f t="shared" si="93"/>
        <v>Podium Garden / National park hill</v>
      </c>
    </row>
    <row r="246" spans="2:16">
      <c r="B246" s="56" t="str">
        <f t="shared" si="82"/>
        <v>Tower 3</v>
      </c>
      <c r="C246" s="56">
        <f t="shared" si="83"/>
        <v>3102</v>
      </c>
      <c r="D246" s="138" t="str">
        <f t="shared" si="94"/>
        <v>2 BHK Smart</v>
      </c>
      <c r="E246" s="39">
        <f t="shared" si="94"/>
        <v>56.47</v>
      </c>
      <c r="F246" s="131">
        <f t="shared" si="86"/>
        <v>607.84307999999999</v>
      </c>
      <c r="G246" s="39">
        <f t="shared" si="75"/>
        <v>1.53</v>
      </c>
      <c r="H246" s="34">
        <f t="shared" si="87"/>
        <v>16.468920000000001</v>
      </c>
      <c r="I246" s="153">
        <f t="shared" si="95"/>
        <v>2.82</v>
      </c>
      <c r="J246" s="37">
        <f t="shared" si="77"/>
        <v>30.354479999999995</v>
      </c>
      <c r="K246" s="36">
        <f t="shared" si="88"/>
        <v>60.82</v>
      </c>
      <c r="L246" s="37">
        <f t="shared" si="78"/>
        <v>654.66647999999998</v>
      </c>
      <c r="M246" s="56">
        <f t="shared" si="84"/>
        <v>31</v>
      </c>
      <c r="N246" s="4" t="str">
        <f t="shared" si="93"/>
        <v>South</v>
      </c>
      <c r="O246" s="4" t="str">
        <f t="shared" si="93"/>
        <v>Podium Garden / National park hill</v>
      </c>
    </row>
    <row r="247" spans="2:16">
      <c r="B247" s="56" t="str">
        <f t="shared" si="82"/>
        <v>Tower 3</v>
      </c>
      <c r="C247" s="56">
        <f t="shared" si="83"/>
        <v>3103</v>
      </c>
      <c r="D247" s="138" t="str">
        <f t="shared" si="94"/>
        <v>2 BHK Premium-1</v>
      </c>
      <c r="E247" s="39">
        <f t="shared" si="94"/>
        <v>61.54</v>
      </c>
      <c r="F247" s="131">
        <f t="shared" si="86"/>
        <v>662.41656</v>
      </c>
      <c r="G247" s="39">
        <f t="shared" si="75"/>
        <v>1.53</v>
      </c>
      <c r="H247" s="34">
        <f t="shared" si="87"/>
        <v>16.468920000000001</v>
      </c>
      <c r="I247" s="153">
        <f t="shared" si="95"/>
        <v>3.16</v>
      </c>
      <c r="J247" s="37">
        <f t="shared" si="77"/>
        <v>34.014240000000001</v>
      </c>
      <c r="K247" s="36">
        <f t="shared" si="88"/>
        <v>66.23</v>
      </c>
      <c r="L247" s="37">
        <f t="shared" si="78"/>
        <v>712.89972</v>
      </c>
      <c r="M247" s="56">
        <f t="shared" si="84"/>
        <v>31</v>
      </c>
      <c r="N247" s="4" t="str">
        <f t="shared" si="93"/>
        <v>West</v>
      </c>
      <c r="O247" s="4" t="str">
        <f t="shared" si="93"/>
        <v>City / Creek</v>
      </c>
    </row>
    <row r="248" spans="2:16">
      <c r="B248" s="56" t="str">
        <f t="shared" si="82"/>
        <v>Tower 3</v>
      </c>
      <c r="C248" s="56">
        <f t="shared" si="83"/>
        <v>3104</v>
      </c>
      <c r="D248" s="138" t="str">
        <f t="shared" si="94"/>
        <v>2 BHK Premium-1</v>
      </c>
      <c r="E248" s="39">
        <f t="shared" si="94"/>
        <v>61.54</v>
      </c>
      <c r="F248" s="131">
        <f t="shared" si="86"/>
        <v>662.41656</v>
      </c>
      <c r="G248" s="39">
        <f t="shared" si="75"/>
        <v>1.53</v>
      </c>
      <c r="H248" s="34">
        <f t="shared" si="87"/>
        <v>16.468920000000001</v>
      </c>
      <c r="I248" s="153">
        <f t="shared" si="95"/>
        <v>3.16</v>
      </c>
      <c r="J248" s="37">
        <f t="shared" si="77"/>
        <v>34.014240000000001</v>
      </c>
      <c r="K248" s="36">
        <f t="shared" si="88"/>
        <v>66.23</v>
      </c>
      <c r="L248" s="37">
        <f t="shared" si="78"/>
        <v>712.89972</v>
      </c>
      <c r="M248" s="56">
        <f t="shared" si="84"/>
        <v>31</v>
      </c>
      <c r="N248" s="4" t="str">
        <f t="shared" si="93"/>
        <v>West</v>
      </c>
      <c r="O248" s="4" t="str">
        <f t="shared" si="93"/>
        <v>City / Creek</v>
      </c>
    </row>
    <row r="249" spans="2:16">
      <c r="B249" s="56" t="str">
        <f t="shared" si="82"/>
        <v>Tower 3</v>
      </c>
      <c r="C249" s="56">
        <f t="shared" si="83"/>
        <v>3105</v>
      </c>
      <c r="D249" s="138" t="str">
        <f t="shared" si="94"/>
        <v>2 BHK Smart</v>
      </c>
      <c r="E249" s="39">
        <f t="shared" si="94"/>
        <v>56.47</v>
      </c>
      <c r="F249" s="131">
        <f t="shared" si="86"/>
        <v>607.84307999999999</v>
      </c>
      <c r="G249" s="39">
        <f t="shared" si="75"/>
        <v>1.53</v>
      </c>
      <c r="H249" s="34">
        <f t="shared" si="87"/>
        <v>16.468920000000001</v>
      </c>
      <c r="I249" s="153">
        <f t="shared" si="95"/>
        <v>2.82</v>
      </c>
      <c r="J249" s="37">
        <f t="shared" si="77"/>
        <v>30.354479999999995</v>
      </c>
      <c r="K249" s="36">
        <f t="shared" si="88"/>
        <v>60.82</v>
      </c>
      <c r="L249" s="37">
        <f t="shared" si="78"/>
        <v>654.66647999999998</v>
      </c>
      <c r="M249" s="56">
        <f t="shared" si="84"/>
        <v>31</v>
      </c>
      <c r="N249" s="4" t="str">
        <f t="shared" si="93"/>
        <v>North</v>
      </c>
      <c r="O249" s="4" t="str">
        <f t="shared" si="93"/>
        <v>City / Creek</v>
      </c>
    </row>
    <row r="250" spans="2:16">
      <c r="B250" s="56" t="str">
        <f t="shared" si="82"/>
        <v>Tower 3</v>
      </c>
      <c r="C250" s="56">
        <f t="shared" si="83"/>
        <v>3106</v>
      </c>
      <c r="D250" s="138" t="str">
        <f t="shared" si="94"/>
        <v>2 BHK Smart</v>
      </c>
      <c r="E250" s="39">
        <f t="shared" si="94"/>
        <v>56.47</v>
      </c>
      <c r="F250" s="131">
        <f t="shared" si="86"/>
        <v>607.84307999999999</v>
      </c>
      <c r="G250" s="39">
        <f t="shared" si="75"/>
        <v>1.53</v>
      </c>
      <c r="H250" s="34">
        <f t="shared" si="87"/>
        <v>16.468920000000001</v>
      </c>
      <c r="I250" s="153">
        <f t="shared" si="95"/>
        <v>2.82</v>
      </c>
      <c r="J250" s="37">
        <f t="shared" si="77"/>
        <v>30.354479999999995</v>
      </c>
      <c r="K250" s="36">
        <f t="shared" si="88"/>
        <v>60.82</v>
      </c>
      <c r="L250" s="37">
        <f t="shared" si="78"/>
        <v>654.66647999999998</v>
      </c>
      <c r="M250" s="56">
        <f t="shared" si="84"/>
        <v>31</v>
      </c>
      <c r="N250" s="4" t="str">
        <f t="shared" si="93"/>
        <v>North</v>
      </c>
      <c r="O250" s="4" t="str">
        <f t="shared" si="93"/>
        <v>City / Creek</v>
      </c>
    </row>
    <row r="251" spans="2:16">
      <c r="B251" s="56" t="str">
        <f t="shared" si="82"/>
        <v>Tower 3</v>
      </c>
      <c r="C251" s="56">
        <f t="shared" si="83"/>
        <v>3107</v>
      </c>
      <c r="D251" s="138" t="str">
        <f t="shared" si="94"/>
        <v>2 BHK Compact-1</v>
      </c>
      <c r="E251" s="39">
        <f t="shared" si="94"/>
        <v>49.99</v>
      </c>
      <c r="F251" s="131">
        <f t="shared" si="86"/>
        <v>538.09235999999999</v>
      </c>
      <c r="G251" s="39">
        <f t="shared" si="75"/>
        <v>1.3</v>
      </c>
      <c r="H251" s="34">
        <f t="shared" si="87"/>
        <v>13.9932</v>
      </c>
      <c r="I251" s="95"/>
      <c r="J251" s="37">
        <f t="shared" si="77"/>
        <v>0</v>
      </c>
      <c r="K251" s="36">
        <f t="shared" si="88"/>
        <v>51.29</v>
      </c>
      <c r="L251" s="37">
        <f t="shared" si="78"/>
        <v>552.08555999999999</v>
      </c>
      <c r="M251" s="56">
        <f t="shared" si="84"/>
        <v>31</v>
      </c>
      <c r="N251" s="4" t="str">
        <f t="shared" si="93"/>
        <v>East</v>
      </c>
      <c r="O251" s="4" t="str">
        <f t="shared" si="93"/>
        <v xml:space="preserve">National park hill </v>
      </c>
    </row>
    <row r="252" spans="2:16" ht="15.75" thickBot="1">
      <c r="B252" s="56" t="str">
        <f t="shared" si="82"/>
        <v>Tower 3</v>
      </c>
      <c r="C252" s="56">
        <f t="shared" si="83"/>
        <v>3108</v>
      </c>
      <c r="D252" s="138" t="str">
        <f t="shared" si="94"/>
        <v>2 BHK Compact-1</v>
      </c>
      <c r="E252" s="39">
        <f t="shared" si="94"/>
        <v>49.99</v>
      </c>
      <c r="F252" s="131">
        <f t="shared" si="86"/>
        <v>538.09235999999999</v>
      </c>
      <c r="G252" s="39">
        <f t="shared" si="75"/>
        <v>1.3</v>
      </c>
      <c r="H252" s="34">
        <f t="shared" si="87"/>
        <v>13.9932</v>
      </c>
      <c r="I252" s="95"/>
      <c r="J252" s="37">
        <f t="shared" si="77"/>
        <v>0</v>
      </c>
      <c r="K252" s="36">
        <f t="shared" si="88"/>
        <v>51.29</v>
      </c>
      <c r="L252" s="37">
        <f t="shared" si="78"/>
        <v>552.08555999999999</v>
      </c>
      <c r="M252" s="56">
        <f t="shared" si="84"/>
        <v>31</v>
      </c>
      <c r="N252" s="4" t="str">
        <f t="shared" si="93"/>
        <v>East</v>
      </c>
      <c r="O252" s="4" t="str">
        <f t="shared" si="93"/>
        <v xml:space="preserve">National park hill </v>
      </c>
    </row>
    <row r="253" spans="2:16">
      <c r="B253" s="96" t="str">
        <f t="shared" si="82"/>
        <v>Tower 3</v>
      </c>
      <c r="C253" s="97">
        <f t="shared" si="83"/>
        <v>3201</v>
      </c>
      <c r="D253" s="150" t="str">
        <f t="shared" si="94"/>
        <v>2 BHK Smart</v>
      </c>
      <c r="E253" s="111">
        <f t="shared" si="94"/>
        <v>56.47</v>
      </c>
      <c r="F253" s="151">
        <f t="shared" si="86"/>
        <v>607.84307999999999</v>
      </c>
      <c r="G253" s="111">
        <f t="shared" si="75"/>
        <v>1.53</v>
      </c>
      <c r="H253" s="100">
        <f t="shared" si="87"/>
        <v>16.468920000000001</v>
      </c>
      <c r="I253" s="154">
        <f t="shared" ref="I253:I258" si="96">I245</f>
        <v>2.82</v>
      </c>
      <c r="J253" s="102">
        <f t="shared" si="77"/>
        <v>30.354479999999995</v>
      </c>
      <c r="K253" s="101">
        <f t="shared" si="88"/>
        <v>60.82</v>
      </c>
      <c r="L253" s="102">
        <f t="shared" si="78"/>
        <v>654.66647999999998</v>
      </c>
      <c r="M253" s="97">
        <f t="shared" si="84"/>
        <v>32</v>
      </c>
      <c r="N253" s="67" t="str">
        <f t="shared" ref="N253:O268" si="97">N245</f>
        <v>South</v>
      </c>
      <c r="O253" s="67" t="str">
        <f t="shared" si="97"/>
        <v>Podium Garden / National park hill</v>
      </c>
      <c r="P253" s="68"/>
    </row>
    <row r="254" spans="2:16">
      <c r="B254" s="71" t="str">
        <f t="shared" si="82"/>
        <v>Tower 3</v>
      </c>
      <c r="C254" s="56">
        <f t="shared" si="83"/>
        <v>3202</v>
      </c>
      <c r="D254" s="138" t="str">
        <f t="shared" si="94"/>
        <v>2 BHK Smart</v>
      </c>
      <c r="E254" s="39">
        <f t="shared" si="94"/>
        <v>56.47</v>
      </c>
      <c r="F254" s="131">
        <f t="shared" si="86"/>
        <v>607.84307999999999</v>
      </c>
      <c r="G254" s="39">
        <f t="shared" si="75"/>
        <v>1.53</v>
      </c>
      <c r="H254" s="34">
        <f t="shared" si="87"/>
        <v>16.468920000000001</v>
      </c>
      <c r="I254" s="153">
        <f t="shared" si="96"/>
        <v>2.82</v>
      </c>
      <c r="J254" s="37">
        <f t="shared" si="77"/>
        <v>30.354479999999995</v>
      </c>
      <c r="K254" s="36">
        <f t="shared" si="88"/>
        <v>60.82</v>
      </c>
      <c r="L254" s="37">
        <f t="shared" si="78"/>
        <v>654.66647999999998</v>
      </c>
      <c r="M254" s="56">
        <f t="shared" si="84"/>
        <v>32</v>
      </c>
      <c r="N254" s="4" t="str">
        <f t="shared" si="97"/>
        <v>South</v>
      </c>
      <c r="O254" s="4" t="str">
        <f t="shared" si="97"/>
        <v>Podium Garden / National park hill</v>
      </c>
      <c r="P254" s="70"/>
    </row>
    <row r="255" spans="2:16">
      <c r="B255" s="71" t="str">
        <f t="shared" si="82"/>
        <v>Tower 3</v>
      </c>
      <c r="C255" s="56">
        <f t="shared" si="83"/>
        <v>3203</v>
      </c>
      <c r="D255" s="138" t="str">
        <f t="shared" si="94"/>
        <v>2 BHK Premium-1</v>
      </c>
      <c r="E255" s="39">
        <f t="shared" si="94"/>
        <v>61.54</v>
      </c>
      <c r="F255" s="131">
        <f t="shared" si="86"/>
        <v>662.41656</v>
      </c>
      <c r="G255" s="39">
        <f t="shared" si="75"/>
        <v>1.53</v>
      </c>
      <c r="H255" s="34">
        <f t="shared" si="87"/>
        <v>16.468920000000001</v>
      </c>
      <c r="I255" s="153">
        <f t="shared" si="96"/>
        <v>3.16</v>
      </c>
      <c r="J255" s="37">
        <f t="shared" si="77"/>
        <v>34.014240000000001</v>
      </c>
      <c r="K255" s="36">
        <f t="shared" si="88"/>
        <v>66.23</v>
      </c>
      <c r="L255" s="37">
        <f t="shared" si="78"/>
        <v>712.89972</v>
      </c>
      <c r="M255" s="56">
        <f t="shared" si="84"/>
        <v>32</v>
      </c>
      <c r="N255" s="4" t="str">
        <f t="shared" si="97"/>
        <v>West</v>
      </c>
      <c r="O255" s="4" t="str">
        <f t="shared" si="97"/>
        <v>City / Creek</v>
      </c>
      <c r="P255" s="70"/>
    </row>
    <row r="256" spans="2:16">
      <c r="B256" s="71" t="str">
        <f t="shared" si="82"/>
        <v>Tower 3</v>
      </c>
      <c r="C256" s="56">
        <f t="shared" si="83"/>
        <v>3204</v>
      </c>
      <c r="D256" s="138" t="str">
        <f t="shared" si="94"/>
        <v>2 BHK Premium-1</v>
      </c>
      <c r="E256" s="39">
        <f t="shared" si="94"/>
        <v>61.54</v>
      </c>
      <c r="F256" s="131">
        <f t="shared" si="86"/>
        <v>662.41656</v>
      </c>
      <c r="G256" s="39">
        <f t="shared" si="75"/>
        <v>1.53</v>
      </c>
      <c r="H256" s="34">
        <f t="shared" si="87"/>
        <v>16.468920000000001</v>
      </c>
      <c r="I256" s="153">
        <f t="shared" si="96"/>
        <v>3.16</v>
      </c>
      <c r="J256" s="37">
        <f t="shared" si="77"/>
        <v>34.014240000000001</v>
      </c>
      <c r="K256" s="36">
        <f t="shared" si="88"/>
        <v>66.23</v>
      </c>
      <c r="L256" s="37">
        <f t="shared" si="78"/>
        <v>712.89972</v>
      </c>
      <c r="M256" s="56">
        <f t="shared" si="84"/>
        <v>32</v>
      </c>
      <c r="N256" s="4" t="str">
        <f t="shared" si="97"/>
        <v>West</v>
      </c>
      <c r="O256" s="4" t="str">
        <f t="shared" si="97"/>
        <v>City / Creek</v>
      </c>
      <c r="P256" s="70"/>
    </row>
    <row r="257" spans="2:16">
      <c r="B257" s="71" t="str">
        <f t="shared" si="82"/>
        <v>Tower 3</v>
      </c>
      <c r="C257" s="56">
        <f t="shared" si="83"/>
        <v>3205</v>
      </c>
      <c r="D257" s="138" t="str">
        <f t="shared" si="94"/>
        <v>2 BHK Smart</v>
      </c>
      <c r="E257" s="39">
        <f t="shared" si="94"/>
        <v>56.47</v>
      </c>
      <c r="F257" s="131">
        <f t="shared" si="86"/>
        <v>607.84307999999999</v>
      </c>
      <c r="G257" s="39">
        <f t="shared" si="75"/>
        <v>1.53</v>
      </c>
      <c r="H257" s="34">
        <f t="shared" si="87"/>
        <v>16.468920000000001</v>
      </c>
      <c r="I257" s="153">
        <f t="shared" si="96"/>
        <v>2.82</v>
      </c>
      <c r="J257" s="37">
        <f t="shared" si="77"/>
        <v>30.354479999999995</v>
      </c>
      <c r="K257" s="36">
        <f t="shared" si="88"/>
        <v>60.82</v>
      </c>
      <c r="L257" s="37">
        <f t="shared" si="78"/>
        <v>654.66647999999998</v>
      </c>
      <c r="M257" s="56">
        <f t="shared" si="84"/>
        <v>32</v>
      </c>
      <c r="N257" s="4" t="str">
        <f t="shared" si="97"/>
        <v>North</v>
      </c>
      <c r="O257" s="4" t="str">
        <f t="shared" si="97"/>
        <v>City / Creek</v>
      </c>
      <c r="P257" s="70"/>
    </row>
    <row r="258" spans="2:16">
      <c r="B258" s="71" t="str">
        <f t="shared" si="82"/>
        <v>Tower 3</v>
      </c>
      <c r="C258" s="56">
        <f t="shared" si="83"/>
        <v>3206</v>
      </c>
      <c r="D258" s="138" t="str">
        <f t="shared" si="94"/>
        <v>2 BHK Smart</v>
      </c>
      <c r="E258" s="39">
        <f t="shared" si="94"/>
        <v>56.47</v>
      </c>
      <c r="F258" s="131">
        <f t="shared" si="86"/>
        <v>607.84307999999999</v>
      </c>
      <c r="G258" s="39">
        <f t="shared" si="75"/>
        <v>1.53</v>
      </c>
      <c r="H258" s="34">
        <f t="shared" si="87"/>
        <v>16.468920000000001</v>
      </c>
      <c r="I258" s="153">
        <f t="shared" si="96"/>
        <v>2.82</v>
      </c>
      <c r="J258" s="37">
        <f t="shared" si="77"/>
        <v>30.354479999999995</v>
      </c>
      <c r="K258" s="36">
        <f t="shared" si="88"/>
        <v>60.82</v>
      </c>
      <c r="L258" s="37">
        <f t="shared" si="78"/>
        <v>654.66647999999998</v>
      </c>
      <c r="M258" s="56">
        <f t="shared" si="84"/>
        <v>32</v>
      </c>
      <c r="N258" s="4" t="str">
        <f t="shared" si="97"/>
        <v>North</v>
      </c>
      <c r="O258" s="4" t="str">
        <f t="shared" si="97"/>
        <v>City / Creek</v>
      </c>
      <c r="P258" s="70"/>
    </row>
    <row r="259" spans="2:16">
      <c r="B259" s="71" t="str">
        <f t="shared" si="82"/>
        <v>Tower 3</v>
      </c>
      <c r="C259" s="56">
        <f t="shared" si="83"/>
        <v>3207</v>
      </c>
      <c r="D259" s="138" t="str">
        <f t="shared" ref="D259:E274" si="98">D251</f>
        <v>2 BHK Compact-1</v>
      </c>
      <c r="E259" s="39">
        <f t="shared" si="98"/>
        <v>49.99</v>
      </c>
      <c r="F259" s="131">
        <f t="shared" si="86"/>
        <v>538.09235999999999</v>
      </c>
      <c r="G259" s="39">
        <f t="shared" ref="G259:G322" si="99">G251</f>
        <v>1.3</v>
      </c>
      <c r="H259" s="34">
        <f t="shared" si="87"/>
        <v>13.9932</v>
      </c>
      <c r="I259" s="95"/>
      <c r="J259" s="37">
        <f t="shared" si="77"/>
        <v>0</v>
      </c>
      <c r="K259" s="36">
        <f t="shared" si="88"/>
        <v>51.29</v>
      </c>
      <c r="L259" s="37">
        <f t="shared" si="78"/>
        <v>552.08555999999999</v>
      </c>
      <c r="M259" s="56">
        <f t="shared" si="84"/>
        <v>32</v>
      </c>
      <c r="N259" s="4" t="str">
        <f t="shared" si="97"/>
        <v>East</v>
      </c>
      <c r="O259" s="4" t="str">
        <f t="shared" si="97"/>
        <v xml:space="preserve">National park hill </v>
      </c>
      <c r="P259" s="70"/>
    </row>
    <row r="260" spans="2:16" ht="15.75" thickBot="1">
      <c r="B260" s="104" t="str">
        <f t="shared" si="82"/>
        <v>Tower 3</v>
      </c>
      <c r="C260" s="105">
        <f t="shared" si="83"/>
        <v>3208</v>
      </c>
      <c r="D260" s="142" t="str">
        <f t="shared" si="98"/>
        <v>2 BHK Compact-1</v>
      </c>
      <c r="E260" s="113">
        <f t="shared" si="98"/>
        <v>49.99</v>
      </c>
      <c r="F260" s="143">
        <f t="shared" si="86"/>
        <v>538.09235999999999</v>
      </c>
      <c r="G260" s="113">
        <f t="shared" si="99"/>
        <v>1.3</v>
      </c>
      <c r="H260" s="108">
        <f t="shared" si="87"/>
        <v>13.9932</v>
      </c>
      <c r="I260" s="144"/>
      <c r="J260" s="110">
        <f t="shared" si="77"/>
        <v>0</v>
      </c>
      <c r="K260" s="109">
        <f t="shared" si="88"/>
        <v>51.29</v>
      </c>
      <c r="L260" s="110">
        <f t="shared" si="78"/>
        <v>552.08555999999999</v>
      </c>
      <c r="M260" s="105">
        <f t="shared" si="84"/>
        <v>32</v>
      </c>
      <c r="N260" s="75" t="str">
        <f t="shared" si="97"/>
        <v>East</v>
      </c>
      <c r="O260" s="75" t="str">
        <f t="shared" si="97"/>
        <v xml:space="preserve">National park hill </v>
      </c>
      <c r="P260" s="76"/>
    </row>
    <row r="261" spans="2:16">
      <c r="B261" s="56" t="str">
        <f t="shared" si="82"/>
        <v>Tower 3</v>
      </c>
      <c r="C261" s="56">
        <f t="shared" si="83"/>
        <v>3301</v>
      </c>
      <c r="D261" s="138" t="str">
        <f t="shared" si="98"/>
        <v>2 BHK Smart</v>
      </c>
      <c r="E261" s="39">
        <f t="shared" si="98"/>
        <v>56.47</v>
      </c>
      <c r="F261" s="131">
        <f t="shared" si="86"/>
        <v>607.84307999999999</v>
      </c>
      <c r="G261" s="39">
        <f t="shared" si="99"/>
        <v>1.53</v>
      </c>
      <c r="H261" s="34">
        <f t="shared" si="87"/>
        <v>16.468920000000001</v>
      </c>
      <c r="I261" s="153">
        <f t="shared" ref="I261:I266" si="100">I253</f>
        <v>2.82</v>
      </c>
      <c r="J261" s="37">
        <f t="shared" si="77"/>
        <v>30.354479999999995</v>
      </c>
      <c r="K261" s="36">
        <f t="shared" si="88"/>
        <v>60.82</v>
      </c>
      <c r="L261" s="37">
        <f t="shared" si="78"/>
        <v>654.66647999999998</v>
      </c>
      <c r="M261" s="56">
        <f t="shared" si="84"/>
        <v>33</v>
      </c>
      <c r="N261" s="4" t="str">
        <f t="shared" si="97"/>
        <v>South</v>
      </c>
      <c r="O261" s="4" t="str">
        <f t="shared" si="97"/>
        <v>Podium Garden / National park hill</v>
      </c>
    </row>
    <row r="262" spans="2:16">
      <c r="B262" s="56" t="str">
        <f t="shared" si="82"/>
        <v>Tower 3</v>
      </c>
      <c r="C262" s="56">
        <f t="shared" si="83"/>
        <v>3302</v>
      </c>
      <c r="D262" s="138" t="str">
        <f t="shared" si="98"/>
        <v>2 BHK Smart</v>
      </c>
      <c r="E262" s="39">
        <f t="shared" si="98"/>
        <v>56.47</v>
      </c>
      <c r="F262" s="131">
        <f t="shared" si="86"/>
        <v>607.84307999999999</v>
      </c>
      <c r="G262" s="39">
        <f t="shared" si="99"/>
        <v>1.53</v>
      </c>
      <c r="H262" s="34">
        <f t="shared" si="87"/>
        <v>16.468920000000001</v>
      </c>
      <c r="I262" s="153">
        <f t="shared" si="100"/>
        <v>2.82</v>
      </c>
      <c r="J262" s="37">
        <f t="shared" si="77"/>
        <v>30.354479999999995</v>
      </c>
      <c r="K262" s="36">
        <f t="shared" si="88"/>
        <v>60.82</v>
      </c>
      <c r="L262" s="37">
        <f t="shared" si="78"/>
        <v>654.66647999999998</v>
      </c>
      <c r="M262" s="56">
        <f t="shared" si="84"/>
        <v>33</v>
      </c>
      <c r="N262" s="4" t="str">
        <f t="shared" si="97"/>
        <v>South</v>
      </c>
      <c r="O262" s="4" t="str">
        <f t="shared" si="97"/>
        <v>Podium Garden / National park hill</v>
      </c>
    </row>
    <row r="263" spans="2:16">
      <c r="B263" s="56" t="str">
        <f t="shared" si="82"/>
        <v>Tower 3</v>
      </c>
      <c r="C263" s="56">
        <f t="shared" si="83"/>
        <v>3303</v>
      </c>
      <c r="D263" s="138" t="str">
        <f t="shared" si="98"/>
        <v>2 BHK Premium-1</v>
      </c>
      <c r="E263" s="39">
        <f t="shared" si="98"/>
        <v>61.54</v>
      </c>
      <c r="F263" s="131">
        <f t="shared" si="86"/>
        <v>662.41656</v>
      </c>
      <c r="G263" s="39">
        <f t="shared" si="99"/>
        <v>1.53</v>
      </c>
      <c r="H263" s="34">
        <f t="shared" si="87"/>
        <v>16.468920000000001</v>
      </c>
      <c r="I263" s="153">
        <f t="shared" si="100"/>
        <v>3.16</v>
      </c>
      <c r="J263" s="37">
        <f t="shared" ref="J263:J326" si="101">I263*10.764</f>
        <v>34.014240000000001</v>
      </c>
      <c r="K263" s="36">
        <f t="shared" si="88"/>
        <v>66.23</v>
      </c>
      <c r="L263" s="37">
        <f t="shared" ref="L263:L326" si="102">K263*10.764</f>
        <v>712.89972</v>
      </c>
      <c r="M263" s="56">
        <f t="shared" si="84"/>
        <v>33</v>
      </c>
      <c r="N263" s="4" t="str">
        <f t="shared" si="97"/>
        <v>West</v>
      </c>
      <c r="O263" s="4" t="str">
        <f t="shared" si="97"/>
        <v>City / Creek</v>
      </c>
    </row>
    <row r="264" spans="2:16">
      <c r="B264" s="56" t="str">
        <f t="shared" si="82"/>
        <v>Tower 3</v>
      </c>
      <c r="C264" s="56">
        <f t="shared" si="83"/>
        <v>3304</v>
      </c>
      <c r="D264" s="138" t="str">
        <f t="shared" si="98"/>
        <v>2 BHK Premium-1</v>
      </c>
      <c r="E264" s="39">
        <f t="shared" si="98"/>
        <v>61.54</v>
      </c>
      <c r="F264" s="131">
        <f t="shared" si="86"/>
        <v>662.41656</v>
      </c>
      <c r="G264" s="39">
        <f t="shared" si="99"/>
        <v>1.53</v>
      </c>
      <c r="H264" s="34">
        <f t="shared" si="87"/>
        <v>16.468920000000001</v>
      </c>
      <c r="I264" s="153">
        <f t="shared" si="100"/>
        <v>3.16</v>
      </c>
      <c r="J264" s="37">
        <f t="shared" si="101"/>
        <v>34.014240000000001</v>
      </c>
      <c r="K264" s="36">
        <f t="shared" si="88"/>
        <v>66.23</v>
      </c>
      <c r="L264" s="37">
        <f t="shared" si="102"/>
        <v>712.89972</v>
      </c>
      <c r="M264" s="56">
        <f t="shared" si="84"/>
        <v>33</v>
      </c>
      <c r="N264" s="4" t="str">
        <f t="shared" si="97"/>
        <v>West</v>
      </c>
      <c r="O264" s="4" t="str">
        <f t="shared" si="97"/>
        <v>City / Creek</v>
      </c>
    </row>
    <row r="265" spans="2:16">
      <c r="B265" s="56" t="str">
        <f t="shared" si="82"/>
        <v>Tower 3</v>
      </c>
      <c r="C265" s="56">
        <f t="shared" si="83"/>
        <v>3305</v>
      </c>
      <c r="D265" s="138" t="str">
        <f t="shared" si="98"/>
        <v>2 BHK Smart</v>
      </c>
      <c r="E265" s="39">
        <f t="shared" si="98"/>
        <v>56.47</v>
      </c>
      <c r="F265" s="131">
        <f t="shared" si="86"/>
        <v>607.84307999999999</v>
      </c>
      <c r="G265" s="39">
        <f t="shared" si="99"/>
        <v>1.53</v>
      </c>
      <c r="H265" s="34">
        <f t="shared" si="87"/>
        <v>16.468920000000001</v>
      </c>
      <c r="I265" s="153">
        <f t="shared" si="100"/>
        <v>2.82</v>
      </c>
      <c r="J265" s="37">
        <f t="shared" si="101"/>
        <v>30.354479999999995</v>
      </c>
      <c r="K265" s="36">
        <f t="shared" si="88"/>
        <v>60.82</v>
      </c>
      <c r="L265" s="37">
        <f t="shared" si="102"/>
        <v>654.66647999999998</v>
      </c>
      <c r="M265" s="56">
        <f t="shared" si="84"/>
        <v>33</v>
      </c>
      <c r="N265" s="4" t="str">
        <f t="shared" si="97"/>
        <v>North</v>
      </c>
      <c r="O265" s="4" t="str">
        <f t="shared" si="97"/>
        <v>City / Creek</v>
      </c>
    </row>
    <row r="266" spans="2:16">
      <c r="B266" s="56" t="str">
        <f t="shared" si="82"/>
        <v>Tower 3</v>
      </c>
      <c r="C266" s="56">
        <f t="shared" si="83"/>
        <v>3306</v>
      </c>
      <c r="D266" s="138" t="str">
        <f t="shared" si="98"/>
        <v>2 BHK Smart</v>
      </c>
      <c r="E266" s="39">
        <f t="shared" si="98"/>
        <v>56.47</v>
      </c>
      <c r="F266" s="131">
        <f t="shared" si="86"/>
        <v>607.84307999999999</v>
      </c>
      <c r="G266" s="39">
        <f t="shared" si="99"/>
        <v>1.53</v>
      </c>
      <c r="H266" s="34">
        <f t="shared" si="87"/>
        <v>16.468920000000001</v>
      </c>
      <c r="I266" s="153">
        <f t="shared" si="100"/>
        <v>2.82</v>
      </c>
      <c r="J266" s="37">
        <f t="shared" si="101"/>
        <v>30.354479999999995</v>
      </c>
      <c r="K266" s="36">
        <f t="shared" si="88"/>
        <v>60.82</v>
      </c>
      <c r="L266" s="37">
        <f t="shared" si="102"/>
        <v>654.66647999999998</v>
      </c>
      <c r="M266" s="56">
        <f t="shared" si="84"/>
        <v>33</v>
      </c>
      <c r="N266" s="4" t="str">
        <f t="shared" si="97"/>
        <v>North</v>
      </c>
      <c r="O266" s="4" t="str">
        <f t="shared" si="97"/>
        <v>City / Creek</v>
      </c>
    </row>
    <row r="267" spans="2:16">
      <c r="B267" s="56" t="str">
        <f t="shared" si="82"/>
        <v>Tower 3</v>
      </c>
      <c r="C267" s="56">
        <f t="shared" si="83"/>
        <v>3307</v>
      </c>
      <c r="D267" s="138" t="str">
        <f t="shared" si="98"/>
        <v>2 BHK Compact-1</v>
      </c>
      <c r="E267" s="39">
        <f t="shared" si="98"/>
        <v>49.99</v>
      </c>
      <c r="F267" s="131">
        <f t="shared" si="86"/>
        <v>538.09235999999999</v>
      </c>
      <c r="G267" s="39">
        <f t="shared" si="99"/>
        <v>1.3</v>
      </c>
      <c r="H267" s="34">
        <f t="shared" si="87"/>
        <v>13.9932</v>
      </c>
      <c r="I267" s="95"/>
      <c r="J267" s="37">
        <f t="shared" si="101"/>
        <v>0</v>
      </c>
      <c r="K267" s="36">
        <f t="shared" si="88"/>
        <v>51.29</v>
      </c>
      <c r="L267" s="37">
        <f t="shared" si="102"/>
        <v>552.08555999999999</v>
      </c>
      <c r="M267" s="56">
        <f t="shared" si="84"/>
        <v>33</v>
      </c>
      <c r="N267" s="4" t="str">
        <f t="shared" si="97"/>
        <v>East</v>
      </c>
      <c r="O267" s="4" t="str">
        <f t="shared" si="97"/>
        <v xml:space="preserve">National park hill </v>
      </c>
    </row>
    <row r="268" spans="2:16" ht="15.75" thickBot="1">
      <c r="B268" s="56" t="str">
        <f t="shared" si="82"/>
        <v>Tower 3</v>
      </c>
      <c r="C268" s="56">
        <f t="shared" si="83"/>
        <v>3308</v>
      </c>
      <c r="D268" s="138" t="str">
        <f t="shared" si="98"/>
        <v>2 BHK Compact-1</v>
      </c>
      <c r="E268" s="39">
        <f t="shared" si="98"/>
        <v>49.99</v>
      </c>
      <c r="F268" s="131">
        <f t="shared" si="86"/>
        <v>538.09235999999999</v>
      </c>
      <c r="G268" s="39">
        <f t="shared" si="99"/>
        <v>1.3</v>
      </c>
      <c r="H268" s="34">
        <f t="shared" si="87"/>
        <v>13.9932</v>
      </c>
      <c r="I268" s="95"/>
      <c r="J268" s="37">
        <f t="shared" si="101"/>
        <v>0</v>
      </c>
      <c r="K268" s="36">
        <f t="shared" si="88"/>
        <v>51.29</v>
      </c>
      <c r="L268" s="37">
        <f t="shared" si="102"/>
        <v>552.08555999999999</v>
      </c>
      <c r="M268" s="56">
        <f t="shared" si="84"/>
        <v>33</v>
      </c>
      <c r="N268" s="4" t="str">
        <f t="shared" si="97"/>
        <v>East</v>
      </c>
      <c r="O268" s="4" t="str">
        <f t="shared" si="97"/>
        <v xml:space="preserve">National park hill </v>
      </c>
    </row>
    <row r="269" spans="2:16">
      <c r="B269" s="96" t="str">
        <f t="shared" si="82"/>
        <v>Tower 3</v>
      </c>
      <c r="C269" s="97">
        <f t="shared" si="83"/>
        <v>3401</v>
      </c>
      <c r="D269" s="150" t="str">
        <f t="shared" si="98"/>
        <v>2 BHK Smart</v>
      </c>
      <c r="E269" s="111">
        <f t="shared" si="98"/>
        <v>56.47</v>
      </c>
      <c r="F269" s="151">
        <f t="shared" si="86"/>
        <v>607.84307999999999</v>
      </c>
      <c r="G269" s="111">
        <f t="shared" si="99"/>
        <v>1.53</v>
      </c>
      <c r="H269" s="100">
        <f t="shared" si="87"/>
        <v>16.468920000000001</v>
      </c>
      <c r="I269" s="154">
        <f t="shared" ref="I269:I274" si="103">I261</f>
        <v>2.82</v>
      </c>
      <c r="J269" s="102">
        <f t="shared" si="101"/>
        <v>30.354479999999995</v>
      </c>
      <c r="K269" s="101">
        <f t="shared" si="88"/>
        <v>60.82</v>
      </c>
      <c r="L269" s="102">
        <f t="shared" si="102"/>
        <v>654.66647999999998</v>
      </c>
      <c r="M269" s="97">
        <f t="shared" si="84"/>
        <v>34</v>
      </c>
      <c r="N269" s="67" t="str">
        <f t="shared" ref="N269:O284" si="104">N261</f>
        <v>South</v>
      </c>
      <c r="O269" s="67" t="str">
        <f t="shared" si="104"/>
        <v>Podium Garden / National park hill</v>
      </c>
      <c r="P269" s="68"/>
    </row>
    <row r="270" spans="2:16">
      <c r="B270" s="71" t="str">
        <f t="shared" ref="B270:B333" si="105">B262</f>
        <v>Tower 3</v>
      </c>
      <c r="C270" s="56">
        <f t="shared" ref="C270:C333" si="106">C262+100</f>
        <v>3402</v>
      </c>
      <c r="D270" s="138" t="str">
        <f t="shared" si="98"/>
        <v>2 BHK Smart</v>
      </c>
      <c r="E270" s="39">
        <f t="shared" si="98"/>
        <v>56.47</v>
      </c>
      <c r="F270" s="131">
        <f t="shared" si="86"/>
        <v>607.84307999999999</v>
      </c>
      <c r="G270" s="39">
        <f t="shared" si="99"/>
        <v>1.53</v>
      </c>
      <c r="H270" s="34">
        <f t="shared" si="87"/>
        <v>16.468920000000001</v>
      </c>
      <c r="I270" s="153">
        <f t="shared" si="103"/>
        <v>2.82</v>
      </c>
      <c r="J270" s="37">
        <f t="shared" si="101"/>
        <v>30.354479999999995</v>
      </c>
      <c r="K270" s="36">
        <f t="shared" si="88"/>
        <v>60.82</v>
      </c>
      <c r="L270" s="37">
        <f t="shared" si="102"/>
        <v>654.66647999999998</v>
      </c>
      <c r="M270" s="56">
        <f t="shared" ref="M270:M333" si="107">M262+1</f>
        <v>34</v>
      </c>
      <c r="N270" s="4" t="str">
        <f t="shared" si="104"/>
        <v>South</v>
      </c>
      <c r="O270" s="4" t="str">
        <f t="shared" si="104"/>
        <v>Podium Garden / National park hill</v>
      </c>
      <c r="P270" s="70"/>
    </row>
    <row r="271" spans="2:16">
      <c r="B271" s="71" t="str">
        <f t="shared" si="105"/>
        <v>Tower 3</v>
      </c>
      <c r="C271" s="56">
        <f t="shared" si="106"/>
        <v>3403</v>
      </c>
      <c r="D271" s="138" t="str">
        <f t="shared" si="98"/>
        <v>2 BHK Premium-1</v>
      </c>
      <c r="E271" s="39">
        <f t="shared" si="98"/>
        <v>61.54</v>
      </c>
      <c r="F271" s="131">
        <f t="shared" si="86"/>
        <v>662.41656</v>
      </c>
      <c r="G271" s="39">
        <f t="shared" si="99"/>
        <v>1.53</v>
      </c>
      <c r="H271" s="34">
        <f t="shared" si="87"/>
        <v>16.468920000000001</v>
      </c>
      <c r="I271" s="153">
        <f t="shared" si="103"/>
        <v>3.16</v>
      </c>
      <c r="J271" s="37">
        <f t="shared" si="101"/>
        <v>34.014240000000001</v>
      </c>
      <c r="K271" s="36">
        <f t="shared" si="88"/>
        <v>66.23</v>
      </c>
      <c r="L271" s="37">
        <f t="shared" si="102"/>
        <v>712.89972</v>
      </c>
      <c r="M271" s="56">
        <f t="shared" si="107"/>
        <v>34</v>
      </c>
      <c r="N271" s="4" t="str">
        <f t="shared" si="104"/>
        <v>West</v>
      </c>
      <c r="O271" s="4" t="str">
        <f t="shared" si="104"/>
        <v>City / Creek</v>
      </c>
      <c r="P271" s="70"/>
    </row>
    <row r="272" spans="2:16">
      <c r="B272" s="71" t="str">
        <f t="shared" si="105"/>
        <v>Tower 3</v>
      </c>
      <c r="C272" s="56">
        <f t="shared" si="106"/>
        <v>3404</v>
      </c>
      <c r="D272" s="138" t="str">
        <f t="shared" si="98"/>
        <v>2 BHK Premium-1</v>
      </c>
      <c r="E272" s="39">
        <f t="shared" si="98"/>
        <v>61.54</v>
      </c>
      <c r="F272" s="131">
        <f t="shared" si="86"/>
        <v>662.41656</v>
      </c>
      <c r="G272" s="39">
        <f t="shared" si="99"/>
        <v>1.53</v>
      </c>
      <c r="H272" s="34">
        <f t="shared" si="87"/>
        <v>16.468920000000001</v>
      </c>
      <c r="I272" s="153">
        <f t="shared" si="103"/>
        <v>3.16</v>
      </c>
      <c r="J272" s="37">
        <f t="shared" si="101"/>
        <v>34.014240000000001</v>
      </c>
      <c r="K272" s="36">
        <f t="shared" si="88"/>
        <v>66.23</v>
      </c>
      <c r="L272" s="37">
        <f t="shared" si="102"/>
        <v>712.89972</v>
      </c>
      <c r="M272" s="56">
        <f t="shared" si="107"/>
        <v>34</v>
      </c>
      <c r="N272" s="4" t="str">
        <f t="shared" si="104"/>
        <v>West</v>
      </c>
      <c r="O272" s="4" t="str">
        <f t="shared" si="104"/>
        <v>City / Creek</v>
      </c>
      <c r="P272" s="70"/>
    </row>
    <row r="273" spans="2:16">
      <c r="B273" s="71" t="str">
        <f t="shared" si="105"/>
        <v>Tower 3</v>
      </c>
      <c r="C273" s="56">
        <f t="shared" si="106"/>
        <v>3405</v>
      </c>
      <c r="D273" s="138" t="str">
        <f t="shared" si="98"/>
        <v>2 BHK Smart</v>
      </c>
      <c r="E273" s="39">
        <f t="shared" si="98"/>
        <v>56.47</v>
      </c>
      <c r="F273" s="131">
        <f t="shared" si="86"/>
        <v>607.84307999999999</v>
      </c>
      <c r="G273" s="39">
        <f t="shared" si="99"/>
        <v>1.53</v>
      </c>
      <c r="H273" s="34">
        <f t="shared" si="87"/>
        <v>16.468920000000001</v>
      </c>
      <c r="I273" s="153">
        <f t="shared" si="103"/>
        <v>2.82</v>
      </c>
      <c r="J273" s="37">
        <f t="shared" si="101"/>
        <v>30.354479999999995</v>
      </c>
      <c r="K273" s="36">
        <f t="shared" si="88"/>
        <v>60.82</v>
      </c>
      <c r="L273" s="37">
        <f t="shared" si="102"/>
        <v>654.66647999999998</v>
      </c>
      <c r="M273" s="56">
        <f t="shared" si="107"/>
        <v>34</v>
      </c>
      <c r="N273" s="4" t="str">
        <f t="shared" si="104"/>
        <v>North</v>
      </c>
      <c r="O273" s="4" t="str">
        <f t="shared" si="104"/>
        <v>City / Creek</v>
      </c>
      <c r="P273" s="70"/>
    </row>
    <row r="274" spans="2:16">
      <c r="B274" s="71" t="str">
        <f t="shared" si="105"/>
        <v>Tower 3</v>
      </c>
      <c r="C274" s="56">
        <f t="shared" si="106"/>
        <v>3406</v>
      </c>
      <c r="D274" s="138" t="str">
        <f t="shared" si="98"/>
        <v>2 BHK Smart</v>
      </c>
      <c r="E274" s="39">
        <f t="shared" si="98"/>
        <v>56.47</v>
      </c>
      <c r="F274" s="131">
        <f t="shared" si="86"/>
        <v>607.84307999999999</v>
      </c>
      <c r="G274" s="39">
        <f t="shared" si="99"/>
        <v>1.53</v>
      </c>
      <c r="H274" s="34">
        <f t="shared" si="87"/>
        <v>16.468920000000001</v>
      </c>
      <c r="I274" s="153">
        <f t="shared" si="103"/>
        <v>2.82</v>
      </c>
      <c r="J274" s="37">
        <f t="shared" si="101"/>
        <v>30.354479999999995</v>
      </c>
      <c r="K274" s="36">
        <f t="shared" si="88"/>
        <v>60.82</v>
      </c>
      <c r="L274" s="37">
        <f t="shared" si="102"/>
        <v>654.66647999999998</v>
      </c>
      <c r="M274" s="56">
        <f t="shared" si="107"/>
        <v>34</v>
      </c>
      <c r="N274" s="4" t="str">
        <f t="shared" si="104"/>
        <v>North</v>
      </c>
      <c r="O274" s="4" t="str">
        <f t="shared" si="104"/>
        <v>City / Creek</v>
      </c>
      <c r="P274" s="70"/>
    </row>
    <row r="275" spans="2:16">
      <c r="B275" s="71" t="str">
        <f t="shared" si="105"/>
        <v>Tower 3</v>
      </c>
      <c r="C275" s="56">
        <f t="shared" si="106"/>
        <v>3407</v>
      </c>
      <c r="D275" s="138" t="str">
        <f t="shared" ref="D275:E288" si="108">D267</f>
        <v>2 BHK Compact-1</v>
      </c>
      <c r="E275" s="39">
        <f t="shared" si="108"/>
        <v>49.99</v>
      </c>
      <c r="F275" s="131">
        <f t="shared" si="86"/>
        <v>538.09235999999999</v>
      </c>
      <c r="G275" s="39">
        <f t="shared" si="99"/>
        <v>1.3</v>
      </c>
      <c r="H275" s="34">
        <f t="shared" si="87"/>
        <v>13.9932</v>
      </c>
      <c r="I275" s="95"/>
      <c r="J275" s="37">
        <f t="shared" si="101"/>
        <v>0</v>
      </c>
      <c r="K275" s="36">
        <f t="shared" si="88"/>
        <v>51.29</v>
      </c>
      <c r="L275" s="37">
        <f t="shared" si="102"/>
        <v>552.08555999999999</v>
      </c>
      <c r="M275" s="56">
        <f t="shared" si="107"/>
        <v>34</v>
      </c>
      <c r="N275" s="4" t="str">
        <f t="shared" si="104"/>
        <v>East</v>
      </c>
      <c r="O275" s="4" t="str">
        <f t="shared" si="104"/>
        <v xml:space="preserve">National park hill </v>
      </c>
      <c r="P275" s="70"/>
    </row>
    <row r="276" spans="2:16" ht="15.75" thickBot="1">
      <c r="B276" s="104" t="str">
        <f t="shared" si="105"/>
        <v>Tower 3</v>
      </c>
      <c r="C276" s="105">
        <f t="shared" si="106"/>
        <v>3408</v>
      </c>
      <c r="D276" s="142" t="str">
        <f t="shared" si="108"/>
        <v>2 BHK Compact-1</v>
      </c>
      <c r="E276" s="113">
        <f t="shared" si="108"/>
        <v>49.99</v>
      </c>
      <c r="F276" s="143">
        <f t="shared" si="86"/>
        <v>538.09235999999999</v>
      </c>
      <c r="G276" s="113">
        <f t="shared" si="99"/>
        <v>1.3</v>
      </c>
      <c r="H276" s="108">
        <f t="shared" si="87"/>
        <v>13.9932</v>
      </c>
      <c r="I276" s="144"/>
      <c r="J276" s="110">
        <f t="shared" si="101"/>
        <v>0</v>
      </c>
      <c r="K276" s="109">
        <f t="shared" si="88"/>
        <v>51.29</v>
      </c>
      <c r="L276" s="110">
        <f t="shared" si="102"/>
        <v>552.08555999999999</v>
      </c>
      <c r="M276" s="105">
        <f t="shared" si="107"/>
        <v>34</v>
      </c>
      <c r="N276" s="75" t="str">
        <f t="shared" si="104"/>
        <v>East</v>
      </c>
      <c r="O276" s="75" t="str">
        <f t="shared" si="104"/>
        <v xml:space="preserve">National park hill </v>
      </c>
      <c r="P276" s="76"/>
    </row>
    <row r="277" spans="2:16">
      <c r="B277" s="56" t="str">
        <f t="shared" si="105"/>
        <v>Tower 3</v>
      </c>
      <c r="C277" s="56">
        <f t="shared" si="106"/>
        <v>3501</v>
      </c>
      <c r="D277" s="138" t="str">
        <f t="shared" si="108"/>
        <v>2 BHK Smart</v>
      </c>
      <c r="E277" s="39">
        <f t="shared" si="108"/>
        <v>56.47</v>
      </c>
      <c r="F277" s="131">
        <f t="shared" si="86"/>
        <v>607.84307999999999</v>
      </c>
      <c r="G277" s="39">
        <f t="shared" si="99"/>
        <v>1.53</v>
      </c>
      <c r="H277" s="34">
        <f t="shared" si="87"/>
        <v>16.468920000000001</v>
      </c>
      <c r="I277" s="153">
        <f t="shared" ref="I277:I282" si="109">I269</f>
        <v>2.82</v>
      </c>
      <c r="J277" s="37">
        <f t="shared" si="101"/>
        <v>30.354479999999995</v>
      </c>
      <c r="K277" s="36">
        <f t="shared" si="88"/>
        <v>60.82</v>
      </c>
      <c r="L277" s="37">
        <f t="shared" si="102"/>
        <v>654.66647999999998</v>
      </c>
      <c r="M277" s="56">
        <f t="shared" si="107"/>
        <v>35</v>
      </c>
      <c r="N277" s="4" t="str">
        <f t="shared" si="104"/>
        <v>South</v>
      </c>
      <c r="O277" s="4" t="str">
        <f t="shared" si="104"/>
        <v>Podium Garden / National park hill</v>
      </c>
    </row>
    <row r="278" spans="2:16">
      <c r="B278" s="56" t="str">
        <f t="shared" si="105"/>
        <v>Tower 3</v>
      </c>
      <c r="C278" s="56">
        <f t="shared" si="106"/>
        <v>3502</v>
      </c>
      <c r="D278" s="138" t="str">
        <f t="shared" si="108"/>
        <v>2 BHK Smart</v>
      </c>
      <c r="E278" s="39">
        <f t="shared" si="108"/>
        <v>56.47</v>
      </c>
      <c r="F278" s="131">
        <f t="shared" si="86"/>
        <v>607.84307999999999</v>
      </c>
      <c r="G278" s="39">
        <f t="shared" si="99"/>
        <v>1.53</v>
      </c>
      <c r="H278" s="34">
        <f t="shared" si="87"/>
        <v>16.468920000000001</v>
      </c>
      <c r="I278" s="153">
        <f t="shared" si="109"/>
        <v>2.82</v>
      </c>
      <c r="J278" s="37">
        <f t="shared" si="101"/>
        <v>30.354479999999995</v>
      </c>
      <c r="K278" s="36">
        <f t="shared" si="88"/>
        <v>60.82</v>
      </c>
      <c r="L278" s="37">
        <f t="shared" si="102"/>
        <v>654.66647999999998</v>
      </c>
      <c r="M278" s="56">
        <f t="shared" si="107"/>
        <v>35</v>
      </c>
      <c r="N278" s="4" t="str">
        <f t="shared" si="104"/>
        <v>South</v>
      </c>
      <c r="O278" s="4" t="str">
        <f t="shared" si="104"/>
        <v>Podium Garden / National park hill</v>
      </c>
    </row>
    <row r="279" spans="2:16">
      <c r="B279" s="56" t="str">
        <f t="shared" si="105"/>
        <v>Tower 3</v>
      </c>
      <c r="C279" s="56">
        <f t="shared" si="106"/>
        <v>3503</v>
      </c>
      <c r="D279" s="138" t="str">
        <f t="shared" si="108"/>
        <v>2 BHK Premium-1</v>
      </c>
      <c r="E279" s="39">
        <f t="shared" si="108"/>
        <v>61.54</v>
      </c>
      <c r="F279" s="131">
        <f t="shared" ref="F279:F342" si="110">E279*10.764</f>
        <v>662.41656</v>
      </c>
      <c r="G279" s="39">
        <f t="shared" si="99"/>
        <v>1.53</v>
      </c>
      <c r="H279" s="34">
        <f t="shared" ref="H279:H342" si="111">G279*10.764</f>
        <v>16.468920000000001</v>
      </c>
      <c r="I279" s="153">
        <f t="shared" si="109"/>
        <v>3.16</v>
      </c>
      <c r="J279" s="37">
        <f t="shared" si="101"/>
        <v>34.014240000000001</v>
      </c>
      <c r="K279" s="36">
        <f t="shared" ref="K279:K342" si="112">E279+G279+I279</f>
        <v>66.23</v>
      </c>
      <c r="L279" s="37">
        <f t="shared" si="102"/>
        <v>712.89972</v>
      </c>
      <c r="M279" s="56">
        <f t="shared" si="107"/>
        <v>35</v>
      </c>
      <c r="N279" s="4" t="str">
        <f t="shared" si="104"/>
        <v>West</v>
      </c>
      <c r="O279" s="4" t="str">
        <f t="shared" si="104"/>
        <v>City / Creek</v>
      </c>
    </row>
    <row r="280" spans="2:16">
      <c r="B280" s="56" t="str">
        <f t="shared" si="105"/>
        <v>Tower 3</v>
      </c>
      <c r="C280" s="56">
        <f t="shared" si="106"/>
        <v>3504</v>
      </c>
      <c r="D280" s="138" t="str">
        <f t="shared" si="108"/>
        <v>2 BHK Premium-1</v>
      </c>
      <c r="E280" s="39">
        <f t="shared" si="108"/>
        <v>61.54</v>
      </c>
      <c r="F280" s="131">
        <f t="shared" si="110"/>
        <v>662.41656</v>
      </c>
      <c r="G280" s="39">
        <f t="shared" si="99"/>
        <v>1.53</v>
      </c>
      <c r="H280" s="34">
        <f t="shared" si="111"/>
        <v>16.468920000000001</v>
      </c>
      <c r="I280" s="153">
        <f t="shared" si="109"/>
        <v>3.16</v>
      </c>
      <c r="J280" s="37">
        <f t="shared" si="101"/>
        <v>34.014240000000001</v>
      </c>
      <c r="K280" s="36">
        <f t="shared" si="112"/>
        <v>66.23</v>
      </c>
      <c r="L280" s="37">
        <f t="shared" si="102"/>
        <v>712.89972</v>
      </c>
      <c r="M280" s="56">
        <f t="shared" si="107"/>
        <v>35</v>
      </c>
      <c r="N280" s="4" t="str">
        <f t="shared" si="104"/>
        <v>West</v>
      </c>
      <c r="O280" s="4" t="str">
        <f t="shared" si="104"/>
        <v>City / Creek</v>
      </c>
    </row>
    <row r="281" spans="2:16">
      <c r="B281" s="56" t="str">
        <f t="shared" si="105"/>
        <v>Tower 3</v>
      </c>
      <c r="C281" s="56">
        <f t="shared" si="106"/>
        <v>3505</v>
      </c>
      <c r="D281" s="138" t="str">
        <f t="shared" si="108"/>
        <v>2 BHK Smart</v>
      </c>
      <c r="E281" s="39">
        <f t="shared" si="108"/>
        <v>56.47</v>
      </c>
      <c r="F281" s="131">
        <f t="shared" si="110"/>
        <v>607.84307999999999</v>
      </c>
      <c r="G281" s="39">
        <f t="shared" si="99"/>
        <v>1.53</v>
      </c>
      <c r="H281" s="34">
        <f t="shared" si="111"/>
        <v>16.468920000000001</v>
      </c>
      <c r="I281" s="153">
        <f t="shared" si="109"/>
        <v>2.82</v>
      </c>
      <c r="J281" s="37">
        <f t="shared" si="101"/>
        <v>30.354479999999995</v>
      </c>
      <c r="K281" s="36">
        <f t="shared" si="112"/>
        <v>60.82</v>
      </c>
      <c r="L281" s="37">
        <f t="shared" si="102"/>
        <v>654.66647999999998</v>
      </c>
      <c r="M281" s="56">
        <f t="shared" si="107"/>
        <v>35</v>
      </c>
      <c r="N281" s="4" t="str">
        <f t="shared" si="104"/>
        <v>North</v>
      </c>
      <c r="O281" s="4" t="str">
        <f t="shared" si="104"/>
        <v>City / Creek</v>
      </c>
    </row>
    <row r="282" spans="2:16">
      <c r="B282" s="56" t="str">
        <f t="shared" si="105"/>
        <v>Tower 3</v>
      </c>
      <c r="C282" s="56">
        <f t="shared" si="106"/>
        <v>3506</v>
      </c>
      <c r="D282" s="138" t="str">
        <f t="shared" si="108"/>
        <v>2 BHK Smart</v>
      </c>
      <c r="E282" s="39">
        <f t="shared" si="108"/>
        <v>56.47</v>
      </c>
      <c r="F282" s="131">
        <f t="shared" si="110"/>
        <v>607.84307999999999</v>
      </c>
      <c r="G282" s="39">
        <f t="shared" si="99"/>
        <v>1.53</v>
      </c>
      <c r="H282" s="34">
        <f t="shared" si="111"/>
        <v>16.468920000000001</v>
      </c>
      <c r="I282" s="153">
        <f t="shared" si="109"/>
        <v>2.82</v>
      </c>
      <c r="J282" s="37">
        <f t="shared" si="101"/>
        <v>30.354479999999995</v>
      </c>
      <c r="K282" s="36">
        <f t="shared" si="112"/>
        <v>60.82</v>
      </c>
      <c r="L282" s="37">
        <f t="shared" si="102"/>
        <v>654.66647999999998</v>
      </c>
      <c r="M282" s="56">
        <f t="shared" si="107"/>
        <v>35</v>
      </c>
      <c r="N282" s="4" t="str">
        <f t="shared" si="104"/>
        <v>North</v>
      </c>
      <c r="O282" s="4" t="str">
        <f t="shared" si="104"/>
        <v>City / Creek</v>
      </c>
    </row>
    <row r="283" spans="2:16">
      <c r="B283" s="56" t="str">
        <f t="shared" si="105"/>
        <v>Tower 3</v>
      </c>
      <c r="C283" s="56">
        <f t="shared" si="106"/>
        <v>3507</v>
      </c>
      <c r="D283" s="138" t="str">
        <f t="shared" si="108"/>
        <v>2 BHK Compact-1</v>
      </c>
      <c r="E283" s="39">
        <f t="shared" si="108"/>
        <v>49.99</v>
      </c>
      <c r="F283" s="131">
        <f t="shared" si="110"/>
        <v>538.09235999999999</v>
      </c>
      <c r="G283" s="39">
        <f t="shared" si="99"/>
        <v>1.3</v>
      </c>
      <c r="H283" s="34">
        <f t="shared" si="111"/>
        <v>13.9932</v>
      </c>
      <c r="I283" s="95"/>
      <c r="J283" s="37">
        <f t="shared" si="101"/>
        <v>0</v>
      </c>
      <c r="K283" s="36">
        <f t="shared" si="112"/>
        <v>51.29</v>
      </c>
      <c r="L283" s="37">
        <f t="shared" si="102"/>
        <v>552.08555999999999</v>
      </c>
      <c r="M283" s="56">
        <f t="shared" si="107"/>
        <v>35</v>
      </c>
      <c r="N283" s="4" t="str">
        <f t="shared" si="104"/>
        <v>East</v>
      </c>
      <c r="O283" s="4" t="str">
        <f t="shared" si="104"/>
        <v xml:space="preserve">National park hill </v>
      </c>
    </row>
    <row r="284" spans="2:16" ht="15.75" thickBot="1">
      <c r="B284" s="56" t="str">
        <f t="shared" si="105"/>
        <v>Tower 3</v>
      </c>
      <c r="C284" s="56">
        <f t="shared" si="106"/>
        <v>3508</v>
      </c>
      <c r="D284" s="138" t="str">
        <f t="shared" si="108"/>
        <v>2 BHK Compact-1</v>
      </c>
      <c r="E284" s="39">
        <f t="shared" si="108"/>
        <v>49.99</v>
      </c>
      <c r="F284" s="131">
        <f t="shared" si="110"/>
        <v>538.09235999999999</v>
      </c>
      <c r="G284" s="39">
        <f t="shared" si="99"/>
        <v>1.3</v>
      </c>
      <c r="H284" s="34">
        <f t="shared" si="111"/>
        <v>13.9932</v>
      </c>
      <c r="I284" s="95"/>
      <c r="J284" s="37">
        <f t="shared" si="101"/>
        <v>0</v>
      </c>
      <c r="K284" s="36">
        <f t="shared" si="112"/>
        <v>51.29</v>
      </c>
      <c r="L284" s="37">
        <f t="shared" si="102"/>
        <v>552.08555999999999</v>
      </c>
      <c r="M284" s="56">
        <f t="shared" si="107"/>
        <v>35</v>
      </c>
      <c r="N284" s="4" t="str">
        <f t="shared" si="104"/>
        <v>East</v>
      </c>
      <c r="O284" s="4" t="str">
        <f t="shared" si="104"/>
        <v xml:space="preserve">National park hill </v>
      </c>
    </row>
    <row r="285" spans="2:16">
      <c r="B285" s="96" t="str">
        <f t="shared" si="105"/>
        <v>Tower 3</v>
      </c>
      <c r="C285" s="97">
        <f t="shared" si="106"/>
        <v>3601</v>
      </c>
      <c r="D285" s="150" t="str">
        <f t="shared" si="108"/>
        <v>2 BHK Smart</v>
      </c>
      <c r="E285" s="111">
        <f t="shared" si="108"/>
        <v>56.47</v>
      </c>
      <c r="F285" s="151">
        <f t="shared" si="110"/>
        <v>607.84307999999999</v>
      </c>
      <c r="G285" s="111">
        <f t="shared" si="99"/>
        <v>1.53</v>
      </c>
      <c r="H285" s="100">
        <f t="shared" si="111"/>
        <v>16.468920000000001</v>
      </c>
      <c r="I285" s="154">
        <f>I277</f>
        <v>2.82</v>
      </c>
      <c r="J285" s="102">
        <f t="shared" si="101"/>
        <v>30.354479999999995</v>
      </c>
      <c r="K285" s="101">
        <f t="shared" si="112"/>
        <v>60.82</v>
      </c>
      <c r="L285" s="102">
        <f t="shared" si="102"/>
        <v>654.66647999999998</v>
      </c>
      <c r="M285" s="97">
        <f t="shared" si="107"/>
        <v>36</v>
      </c>
      <c r="N285" s="67" t="str">
        <f t="shared" ref="N285:O300" si="113">N277</f>
        <v>South</v>
      </c>
      <c r="O285" s="67" t="str">
        <f t="shared" si="113"/>
        <v>Podium Garden / National park hill</v>
      </c>
      <c r="P285" s="68"/>
    </row>
    <row r="286" spans="2:16">
      <c r="B286" s="71" t="str">
        <f t="shared" si="105"/>
        <v>Tower 3</v>
      </c>
      <c r="C286" s="56">
        <f t="shared" si="106"/>
        <v>3602</v>
      </c>
      <c r="D286" s="138" t="str">
        <f t="shared" si="108"/>
        <v>2 BHK Smart</v>
      </c>
      <c r="E286" s="39">
        <f t="shared" si="108"/>
        <v>56.47</v>
      </c>
      <c r="F286" s="131">
        <f t="shared" si="110"/>
        <v>607.84307999999999</v>
      </c>
      <c r="G286" s="39">
        <f t="shared" si="99"/>
        <v>1.53</v>
      </c>
      <c r="H286" s="34">
        <f t="shared" si="111"/>
        <v>16.468920000000001</v>
      </c>
      <c r="I286" s="153">
        <f>I278</f>
        <v>2.82</v>
      </c>
      <c r="J286" s="37">
        <f t="shared" si="101"/>
        <v>30.354479999999995</v>
      </c>
      <c r="K286" s="36">
        <f t="shared" si="112"/>
        <v>60.82</v>
      </c>
      <c r="L286" s="37">
        <f t="shared" si="102"/>
        <v>654.66647999999998</v>
      </c>
      <c r="M286" s="56">
        <f t="shared" si="107"/>
        <v>36</v>
      </c>
      <c r="N286" s="4" t="str">
        <f t="shared" si="113"/>
        <v>South</v>
      </c>
      <c r="O286" s="4" t="str">
        <f t="shared" si="113"/>
        <v>Podium Garden / National park hill</v>
      </c>
      <c r="P286" s="70"/>
    </row>
    <row r="287" spans="2:16">
      <c r="B287" s="71" t="str">
        <f t="shared" si="105"/>
        <v>Tower 3</v>
      </c>
      <c r="C287" s="56">
        <f t="shared" si="106"/>
        <v>3603</v>
      </c>
      <c r="D287" s="138" t="str">
        <f t="shared" si="108"/>
        <v>2 BHK Premium-1</v>
      </c>
      <c r="E287" s="39">
        <f t="shared" si="108"/>
        <v>61.54</v>
      </c>
      <c r="F287" s="131">
        <f t="shared" si="110"/>
        <v>662.41656</v>
      </c>
      <c r="G287" s="39">
        <f t="shared" si="99"/>
        <v>1.53</v>
      </c>
      <c r="H287" s="34">
        <f t="shared" si="111"/>
        <v>16.468920000000001</v>
      </c>
      <c r="I287" s="153">
        <f>I279</f>
        <v>3.16</v>
      </c>
      <c r="J287" s="37">
        <f t="shared" si="101"/>
        <v>34.014240000000001</v>
      </c>
      <c r="K287" s="36">
        <f t="shared" si="112"/>
        <v>66.23</v>
      </c>
      <c r="L287" s="37">
        <f t="shared" si="102"/>
        <v>712.89972</v>
      </c>
      <c r="M287" s="56">
        <f t="shared" si="107"/>
        <v>36</v>
      </c>
      <c r="N287" s="4" t="str">
        <f t="shared" si="113"/>
        <v>West</v>
      </c>
      <c r="O287" s="4" t="str">
        <f t="shared" si="113"/>
        <v>City / Creek</v>
      </c>
      <c r="P287" s="70"/>
    </row>
    <row r="288" spans="2:16">
      <c r="B288" s="71" t="str">
        <f t="shared" si="105"/>
        <v>Tower 3</v>
      </c>
      <c r="C288" s="56">
        <f t="shared" si="106"/>
        <v>3604</v>
      </c>
      <c r="D288" s="138" t="str">
        <f t="shared" si="108"/>
        <v>2 BHK Premium-1</v>
      </c>
      <c r="E288" s="39">
        <f t="shared" si="108"/>
        <v>61.54</v>
      </c>
      <c r="F288" s="131">
        <f t="shared" si="110"/>
        <v>662.41656</v>
      </c>
      <c r="G288" s="39">
        <f t="shared" si="99"/>
        <v>1.53</v>
      </c>
      <c r="H288" s="34">
        <f t="shared" si="111"/>
        <v>16.468920000000001</v>
      </c>
      <c r="I288" s="153">
        <f>I280</f>
        <v>3.16</v>
      </c>
      <c r="J288" s="37">
        <f t="shared" si="101"/>
        <v>34.014240000000001</v>
      </c>
      <c r="K288" s="36">
        <f t="shared" si="112"/>
        <v>66.23</v>
      </c>
      <c r="L288" s="37">
        <f t="shared" si="102"/>
        <v>712.89972</v>
      </c>
      <c r="M288" s="56">
        <f t="shared" si="107"/>
        <v>36</v>
      </c>
      <c r="N288" s="4" t="str">
        <f t="shared" si="113"/>
        <v>West</v>
      </c>
      <c r="O288" s="4" t="str">
        <f t="shared" si="113"/>
        <v>City / Creek</v>
      </c>
      <c r="P288" s="70"/>
    </row>
    <row r="289" spans="2:16">
      <c r="B289" s="112" t="str">
        <f t="shared" si="105"/>
        <v>Tower 3</v>
      </c>
      <c r="C289" s="77">
        <f t="shared" si="106"/>
        <v>3605</v>
      </c>
      <c r="D289" s="152" t="str">
        <f>D233</f>
        <v>REFUGE</v>
      </c>
      <c r="E289" s="79"/>
      <c r="F289" s="146"/>
      <c r="G289" s="79"/>
      <c r="H289" s="80"/>
      <c r="I289" s="81"/>
      <c r="J289" s="83"/>
      <c r="K289" s="82"/>
      <c r="L289" s="83"/>
      <c r="M289" s="77">
        <f t="shared" si="107"/>
        <v>36</v>
      </c>
      <c r="N289" s="84" t="str">
        <f t="shared" si="113"/>
        <v>North</v>
      </c>
      <c r="O289" s="84" t="str">
        <f t="shared" si="113"/>
        <v>City / Creek</v>
      </c>
      <c r="P289" s="70"/>
    </row>
    <row r="290" spans="2:16">
      <c r="B290" s="112" t="str">
        <f t="shared" si="105"/>
        <v>Tower 3</v>
      </c>
      <c r="C290" s="77">
        <f t="shared" si="106"/>
        <v>3606</v>
      </c>
      <c r="D290" s="152" t="str">
        <f>D289</f>
        <v>REFUGE</v>
      </c>
      <c r="E290" s="79"/>
      <c r="F290" s="146"/>
      <c r="G290" s="79"/>
      <c r="H290" s="80"/>
      <c r="I290" s="81"/>
      <c r="J290" s="83"/>
      <c r="K290" s="82"/>
      <c r="L290" s="83"/>
      <c r="M290" s="77">
        <f t="shared" si="107"/>
        <v>36</v>
      </c>
      <c r="N290" s="84" t="str">
        <f t="shared" si="113"/>
        <v>North</v>
      </c>
      <c r="O290" s="84" t="str">
        <f t="shared" si="113"/>
        <v>City / Creek</v>
      </c>
      <c r="P290" s="70"/>
    </row>
    <row r="291" spans="2:16">
      <c r="B291" s="71" t="str">
        <f t="shared" si="105"/>
        <v>Tower 3</v>
      </c>
      <c r="C291" s="56">
        <f t="shared" si="106"/>
        <v>3607</v>
      </c>
      <c r="D291" s="138" t="str">
        <f t="shared" ref="D291:E296" si="114">D283</f>
        <v>2 BHK Compact-1</v>
      </c>
      <c r="E291" s="39">
        <f t="shared" si="114"/>
        <v>49.99</v>
      </c>
      <c r="F291" s="131">
        <f t="shared" si="110"/>
        <v>538.09235999999999</v>
      </c>
      <c r="G291" s="39">
        <f t="shared" si="99"/>
        <v>1.3</v>
      </c>
      <c r="H291" s="34">
        <f t="shared" si="111"/>
        <v>13.9932</v>
      </c>
      <c r="I291" s="95"/>
      <c r="J291" s="37">
        <f t="shared" si="101"/>
        <v>0</v>
      </c>
      <c r="K291" s="36">
        <f t="shared" si="112"/>
        <v>51.29</v>
      </c>
      <c r="L291" s="37">
        <f t="shared" si="102"/>
        <v>552.08555999999999</v>
      </c>
      <c r="M291" s="56">
        <f t="shared" si="107"/>
        <v>36</v>
      </c>
      <c r="N291" s="4" t="str">
        <f t="shared" si="113"/>
        <v>East</v>
      </c>
      <c r="O291" s="4" t="str">
        <f t="shared" si="113"/>
        <v xml:space="preserve">National park hill </v>
      </c>
      <c r="P291" s="70"/>
    </row>
    <row r="292" spans="2:16" ht="15.75" thickBot="1">
      <c r="B292" s="104" t="str">
        <f t="shared" si="105"/>
        <v>Tower 3</v>
      </c>
      <c r="C292" s="105">
        <f t="shared" si="106"/>
        <v>3608</v>
      </c>
      <c r="D292" s="142" t="str">
        <f t="shared" si="114"/>
        <v>2 BHK Compact-1</v>
      </c>
      <c r="E292" s="113">
        <f t="shared" si="114"/>
        <v>49.99</v>
      </c>
      <c r="F292" s="143">
        <f t="shared" si="110"/>
        <v>538.09235999999999</v>
      </c>
      <c r="G292" s="113">
        <f t="shared" si="99"/>
        <v>1.3</v>
      </c>
      <c r="H292" s="108">
        <f t="shared" si="111"/>
        <v>13.9932</v>
      </c>
      <c r="I292" s="144"/>
      <c r="J292" s="110">
        <f t="shared" si="101"/>
        <v>0</v>
      </c>
      <c r="K292" s="109">
        <f t="shared" si="112"/>
        <v>51.29</v>
      </c>
      <c r="L292" s="110">
        <f t="shared" si="102"/>
        <v>552.08555999999999</v>
      </c>
      <c r="M292" s="105">
        <f t="shared" si="107"/>
        <v>36</v>
      </c>
      <c r="N292" s="75" t="str">
        <f t="shared" si="113"/>
        <v>East</v>
      </c>
      <c r="O292" s="75" t="str">
        <f t="shared" si="113"/>
        <v xml:space="preserve">National park hill </v>
      </c>
      <c r="P292" s="76"/>
    </row>
    <row r="293" spans="2:16">
      <c r="B293" s="56" t="str">
        <f t="shared" si="105"/>
        <v>Tower 3</v>
      </c>
      <c r="C293" s="56">
        <f t="shared" si="106"/>
        <v>3701</v>
      </c>
      <c r="D293" s="138" t="str">
        <f t="shared" si="114"/>
        <v>2 BHK Smart</v>
      </c>
      <c r="E293" s="39">
        <f t="shared" si="114"/>
        <v>56.47</v>
      </c>
      <c r="F293" s="131">
        <f t="shared" si="110"/>
        <v>607.84307999999999</v>
      </c>
      <c r="G293" s="39">
        <f t="shared" si="99"/>
        <v>1.53</v>
      </c>
      <c r="H293" s="34">
        <f t="shared" si="111"/>
        <v>16.468920000000001</v>
      </c>
      <c r="I293" s="153">
        <f>I285</f>
        <v>2.82</v>
      </c>
      <c r="J293" s="37">
        <f t="shared" si="101"/>
        <v>30.354479999999995</v>
      </c>
      <c r="K293" s="36">
        <f t="shared" si="112"/>
        <v>60.82</v>
      </c>
      <c r="L293" s="37">
        <f t="shared" si="102"/>
        <v>654.66647999999998</v>
      </c>
      <c r="M293" s="56">
        <f t="shared" si="107"/>
        <v>37</v>
      </c>
      <c r="N293" s="4" t="str">
        <f t="shared" si="113"/>
        <v>South</v>
      </c>
      <c r="O293" s="4" t="str">
        <f t="shared" si="113"/>
        <v>Podium Garden / National park hill</v>
      </c>
    </row>
    <row r="294" spans="2:16">
      <c r="B294" s="56" t="str">
        <f t="shared" si="105"/>
        <v>Tower 3</v>
      </c>
      <c r="C294" s="56">
        <f t="shared" si="106"/>
        <v>3702</v>
      </c>
      <c r="D294" s="138" t="str">
        <f t="shared" si="114"/>
        <v>2 BHK Smart</v>
      </c>
      <c r="E294" s="39">
        <f t="shared" si="114"/>
        <v>56.47</v>
      </c>
      <c r="F294" s="131">
        <f t="shared" si="110"/>
        <v>607.84307999999999</v>
      </c>
      <c r="G294" s="39">
        <f t="shared" si="99"/>
        <v>1.53</v>
      </c>
      <c r="H294" s="34">
        <f t="shared" si="111"/>
        <v>16.468920000000001</v>
      </c>
      <c r="I294" s="153">
        <f>I286</f>
        <v>2.82</v>
      </c>
      <c r="J294" s="37">
        <f t="shared" si="101"/>
        <v>30.354479999999995</v>
      </c>
      <c r="K294" s="36">
        <f t="shared" si="112"/>
        <v>60.82</v>
      </c>
      <c r="L294" s="37">
        <f t="shared" si="102"/>
        <v>654.66647999999998</v>
      </c>
      <c r="M294" s="56">
        <f t="shared" si="107"/>
        <v>37</v>
      </c>
      <c r="N294" s="4" t="str">
        <f t="shared" si="113"/>
        <v>South</v>
      </c>
      <c r="O294" s="4" t="str">
        <f t="shared" si="113"/>
        <v>Podium Garden / National park hill</v>
      </c>
    </row>
    <row r="295" spans="2:16">
      <c r="B295" s="56" t="str">
        <f t="shared" si="105"/>
        <v>Tower 3</v>
      </c>
      <c r="C295" s="56">
        <f t="shared" si="106"/>
        <v>3703</v>
      </c>
      <c r="D295" s="138" t="str">
        <f t="shared" si="114"/>
        <v>2 BHK Premium-1</v>
      </c>
      <c r="E295" s="39">
        <f t="shared" si="114"/>
        <v>61.54</v>
      </c>
      <c r="F295" s="131">
        <f t="shared" si="110"/>
        <v>662.41656</v>
      </c>
      <c r="G295" s="39">
        <f t="shared" si="99"/>
        <v>1.53</v>
      </c>
      <c r="H295" s="34">
        <f t="shared" si="111"/>
        <v>16.468920000000001</v>
      </c>
      <c r="I295" s="153">
        <f>I287</f>
        <v>3.16</v>
      </c>
      <c r="J295" s="37">
        <f t="shared" si="101"/>
        <v>34.014240000000001</v>
      </c>
      <c r="K295" s="36">
        <f t="shared" si="112"/>
        <v>66.23</v>
      </c>
      <c r="L295" s="37">
        <f t="shared" si="102"/>
        <v>712.89972</v>
      </c>
      <c r="M295" s="56">
        <f t="shared" si="107"/>
        <v>37</v>
      </c>
      <c r="N295" s="4" t="str">
        <f t="shared" si="113"/>
        <v>West</v>
      </c>
      <c r="O295" s="4" t="str">
        <f t="shared" si="113"/>
        <v>City / Creek</v>
      </c>
    </row>
    <row r="296" spans="2:16">
      <c r="B296" s="56" t="str">
        <f t="shared" si="105"/>
        <v>Tower 3</v>
      </c>
      <c r="C296" s="56">
        <f t="shared" si="106"/>
        <v>3704</v>
      </c>
      <c r="D296" s="138" t="str">
        <f t="shared" si="114"/>
        <v>2 BHK Premium-1</v>
      </c>
      <c r="E296" s="39">
        <f t="shared" si="114"/>
        <v>61.54</v>
      </c>
      <c r="F296" s="131">
        <f t="shared" si="110"/>
        <v>662.41656</v>
      </c>
      <c r="G296" s="39">
        <f t="shared" si="99"/>
        <v>1.53</v>
      </c>
      <c r="H296" s="34">
        <f t="shared" si="111"/>
        <v>16.468920000000001</v>
      </c>
      <c r="I296" s="153">
        <f>I288</f>
        <v>3.16</v>
      </c>
      <c r="J296" s="37">
        <f t="shared" si="101"/>
        <v>34.014240000000001</v>
      </c>
      <c r="K296" s="36">
        <f t="shared" si="112"/>
        <v>66.23</v>
      </c>
      <c r="L296" s="37">
        <f t="shared" si="102"/>
        <v>712.89972</v>
      </c>
      <c r="M296" s="56">
        <f t="shared" si="107"/>
        <v>37</v>
      </c>
      <c r="N296" s="4" t="str">
        <f t="shared" si="113"/>
        <v>West</v>
      </c>
      <c r="O296" s="4" t="str">
        <f t="shared" si="113"/>
        <v>City / Creek</v>
      </c>
    </row>
    <row r="297" spans="2:16">
      <c r="B297" s="56" t="str">
        <f t="shared" si="105"/>
        <v>Tower 3</v>
      </c>
      <c r="C297" s="56">
        <f t="shared" si="106"/>
        <v>3705</v>
      </c>
      <c r="D297" s="138" t="str">
        <f>D281</f>
        <v>2 BHK Smart</v>
      </c>
      <c r="E297" s="39">
        <f>E281</f>
        <v>56.47</v>
      </c>
      <c r="F297" s="131">
        <f t="shared" si="110"/>
        <v>607.84307999999999</v>
      </c>
      <c r="G297" s="39">
        <f>G281</f>
        <v>1.53</v>
      </c>
      <c r="H297" s="34">
        <f t="shared" si="111"/>
        <v>16.468920000000001</v>
      </c>
      <c r="I297" s="153">
        <f>I281</f>
        <v>2.82</v>
      </c>
      <c r="J297" s="37">
        <f t="shared" si="101"/>
        <v>30.354479999999995</v>
      </c>
      <c r="K297" s="36">
        <f t="shared" si="112"/>
        <v>60.82</v>
      </c>
      <c r="L297" s="37">
        <f t="shared" si="102"/>
        <v>654.66647999999998</v>
      </c>
      <c r="M297" s="56">
        <f t="shared" si="107"/>
        <v>37</v>
      </c>
      <c r="N297" s="4" t="str">
        <f t="shared" si="113"/>
        <v>North</v>
      </c>
      <c r="O297" s="4" t="str">
        <f t="shared" si="113"/>
        <v>City / Creek</v>
      </c>
    </row>
    <row r="298" spans="2:16">
      <c r="B298" s="56" t="str">
        <f t="shared" si="105"/>
        <v>Tower 3</v>
      </c>
      <c r="C298" s="56">
        <f t="shared" si="106"/>
        <v>3706</v>
      </c>
      <c r="D298" s="138" t="str">
        <f>D282</f>
        <v>2 BHK Smart</v>
      </c>
      <c r="E298" s="39">
        <f>E282</f>
        <v>56.47</v>
      </c>
      <c r="F298" s="131">
        <f t="shared" si="110"/>
        <v>607.84307999999999</v>
      </c>
      <c r="G298" s="39">
        <f>G282</f>
        <v>1.53</v>
      </c>
      <c r="H298" s="34">
        <f t="shared" si="111"/>
        <v>16.468920000000001</v>
      </c>
      <c r="I298" s="153">
        <f>I282</f>
        <v>2.82</v>
      </c>
      <c r="J298" s="37">
        <f t="shared" si="101"/>
        <v>30.354479999999995</v>
      </c>
      <c r="K298" s="36">
        <f t="shared" si="112"/>
        <v>60.82</v>
      </c>
      <c r="L298" s="37">
        <f t="shared" si="102"/>
        <v>654.66647999999998</v>
      </c>
      <c r="M298" s="56">
        <f t="shared" si="107"/>
        <v>37</v>
      </c>
      <c r="N298" s="4" t="str">
        <f t="shared" si="113"/>
        <v>North</v>
      </c>
      <c r="O298" s="4" t="str">
        <f t="shared" si="113"/>
        <v>City / Creek</v>
      </c>
    </row>
    <row r="299" spans="2:16">
      <c r="B299" s="56" t="str">
        <f t="shared" si="105"/>
        <v>Tower 3</v>
      </c>
      <c r="C299" s="56">
        <f t="shared" si="106"/>
        <v>3707</v>
      </c>
      <c r="D299" s="138" t="str">
        <f t="shared" ref="D299:E314" si="115">D291</f>
        <v>2 BHK Compact-1</v>
      </c>
      <c r="E299" s="39">
        <f t="shared" si="115"/>
        <v>49.99</v>
      </c>
      <c r="F299" s="131">
        <f t="shared" si="110"/>
        <v>538.09235999999999</v>
      </c>
      <c r="G299" s="39">
        <f t="shared" si="99"/>
        <v>1.3</v>
      </c>
      <c r="H299" s="34">
        <f t="shared" si="111"/>
        <v>13.9932</v>
      </c>
      <c r="I299" s="95"/>
      <c r="J299" s="37">
        <f t="shared" si="101"/>
        <v>0</v>
      </c>
      <c r="K299" s="36">
        <f t="shared" si="112"/>
        <v>51.29</v>
      </c>
      <c r="L299" s="37">
        <f t="shared" si="102"/>
        <v>552.08555999999999</v>
      </c>
      <c r="M299" s="56">
        <f t="shared" si="107"/>
        <v>37</v>
      </c>
      <c r="N299" s="4" t="str">
        <f t="shared" si="113"/>
        <v>East</v>
      </c>
      <c r="O299" s="4" t="str">
        <f t="shared" si="113"/>
        <v xml:space="preserve">National park hill </v>
      </c>
    </row>
    <row r="300" spans="2:16" ht="15.75" thickBot="1">
      <c r="B300" s="56" t="str">
        <f t="shared" si="105"/>
        <v>Tower 3</v>
      </c>
      <c r="C300" s="56">
        <f t="shared" si="106"/>
        <v>3708</v>
      </c>
      <c r="D300" s="138" t="str">
        <f t="shared" si="115"/>
        <v>2 BHK Compact-1</v>
      </c>
      <c r="E300" s="39">
        <f t="shared" si="115"/>
        <v>49.99</v>
      </c>
      <c r="F300" s="131">
        <f t="shared" si="110"/>
        <v>538.09235999999999</v>
      </c>
      <c r="G300" s="39">
        <f t="shared" si="99"/>
        <v>1.3</v>
      </c>
      <c r="H300" s="34">
        <f t="shared" si="111"/>
        <v>13.9932</v>
      </c>
      <c r="I300" s="95"/>
      <c r="J300" s="37">
        <f t="shared" si="101"/>
        <v>0</v>
      </c>
      <c r="K300" s="36">
        <f t="shared" si="112"/>
        <v>51.29</v>
      </c>
      <c r="L300" s="37">
        <f t="shared" si="102"/>
        <v>552.08555999999999</v>
      </c>
      <c r="M300" s="56">
        <f t="shared" si="107"/>
        <v>37</v>
      </c>
      <c r="N300" s="4" t="str">
        <f t="shared" si="113"/>
        <v>East</v>
      </c>
      <c r="O300" s="4" t="str">
        <f t="shared" si="113"/>
        <v xml:space="preserve">National park hill </v>
      </c>
    </row>
    <row r="301" spans="2:16">
      <c r="B301" s="96" t="str">
        <f t="shared" si="105"/>
        <v>Tower 3</v>
      </c>
      <c r="C301" s="97">
        <f t="shared" si="106"/>
        <v>3801</v>
      </c>
      <c r="D301" s="150" t="str">
        <f t="shared" si="115"/>
        <v>2 BHK Smart</v>
      </c>
      <c r="E301" s="111">
        <f t="shared" si="115"/>
        <v>56.47</v>
      </c>
      <c r="F301" s="151">
        <f t="shared" si="110"/>
        <v>607.84307999999999</v>
      </c>
      <c r="G301" s="111">
        <f t="shared" si="99"/>
        <v>1.53</v>
      </c>
      <c r="H301" s="100">
        <f t="shared" si="111"/>
        <v>16.468920000000001</v>
      </c>
      <c r="I301" s="154">
        <f t="shared" ref="I301:I306" si="116">I293</f>
        <v>2.82</v>
      </c>
      <c r="J301" s="102">
        <f t="shared" si="101"/>
        <v>30.354479999999995</v>
      </c>
      <c r="K301" s="101">
        <f t="shared" si="112"/>
        <v>60.82</v>
      </c>
      <c r="L301" s="102">
        <f t="shared" si="102"/>
        <v>654.66647999999998</v>
      </c>
      <c r="M301" s="97">
        <f t="shared" si="107"/>
        <v>38</v>
      </c>
      <c r="N301" s="67" t="str">
        <f t="shared" ref="N301:O316" si="117">N293</f>
        <v>South</v>
      </c>
      <c r="O301" s="67" t="str">
        <f t="shared" si="117"/>
        <v>Podium Garden / National park hill</v>
      </c>
      <c r="P301" s="68"/>
    </row>
    <row r="302" spans="2:16">
      <c r="B302" s="71" t="str">
        <f t="shared" si="105"/>
        <v>Tower 3</v>
      </c>
      <c r="C302" s="56">
        <f t="shared" si="106"/>
        <v>3802</v>
      </c>
      <c r="D302" s="138" t="str">
        <f t="shared" si="115"/>
        <v>2 BHK Smart</v>
      </c>
      <c r="E302" s="39">
        <f t="shared" si="115"/>
        <v>56.47</v>
      </c>
      <c r="F302" s="131">
        <f t="shared" si="110"/>
        <v>607.84307999999999</v>
      </c>
      <c r="G302" s="39">
        <f t="shared" si="99"/>
        <v>1.53</v>
      </c>
      <c r="H302" s="34">
        <f t="shared" si="111"/>
        <v>16.468920000000001</v>
      </c>
      <c r="I302" s="153">
        <f t="shared" si="116"/>
        <v>2.82</v>
      </c>
      <c r="J302" s="37">
        <f t="shared" si="101"/>
        <v>30.354479999999995</v>
      </c>
      <c r="K302" s="36">
        <f t="shared" si="112"/>
        <v>60.82</v>
      </c>
      <c r="L302" s="37">
        <f t="shared" si="102"/>
        <v>654.66647999999998</v>
      </c>
      <c r="M302" s="56">
        <f t="shared" si="107"/>
        <v>38</v>
      </c>
      <c r="N302" s="4" t="str">
        <f t="shared" si="117"/>
        <v>South</v>
      </c>
      <c r="O302" s="4" t="str">
        <f t="shared" si="117"/>
        <v>Podium Garden / National park hill</v>
      </c>
      <c r="P302" s="70"/>
    </row>
    <row r="303" spans="2:16">
      <c r="B303" s="71" t="str">
        <f t="shared" si="105"/>
        <v>Tower 3</v>
      </c>
      <c r="C303" s="56">
        <f t="shared" si="106"/>
        <v>3803</v>
      </c>
      <c r="D303" s="138" t="str">
        <f t="shared" si="115"/>
        <v>2 BHK Premium-1</v>
      </c>
      <c r="E303" s="39">
        <f t="shared" si="115"/>
        <v>61.54</v>
      </c>
      <c r="F303" s="131">
        <f t="shared" si="110"/>
        <v>662.41656</v>
      </c>
      <c r="G303" s="39">
        <f t="shared" si="99"/>
        <v>1.53</v>
      </c>
      <c r="H303" s="34">
        <f t="shared" si="111"/>
        <v>16.468920000000001</v>
      </c>
      <c r="I303" s="153">
        <f t="shared" si="116"/>
        <v>3.16</v>
      </c>
      <c r="J303" s="37">
        <f t="shared" si="101"/>
        <v>34.014240000000001</v>
      </c>
      <c r="K303" s="36">
        <f t="shared" si="112"/>
        <v>66.23</v>
      </c>
      <c r="L303" s="37">
        <f t="shared" si="102"/>
        <v>712.89972</v>
      </c>
      <c r="M303" s="56">
        <f t="shared" si="107"/>
        <v>38</v>
      </c>
      <c r="N303" s="4" t="str">
        <f t="shared" si="117"/>
        <v>West</v>
      </c>
      <c r="O303" s="4" t="str">
        <f t="shared" si="117"/>
        <v>City / Creek</v>
      </c>
      <c r="P303" s="70"/>
    </row>
    <row r="304" spans="2:16">
      <c r="B304" s="71" t="str">
        <f t="shared" si="105"/>
        <v>Tower 3</v>
      </c>
      <c r="C304" s="56">
        <f t="shared" si="106"/>
        <v>3804</v>
      </c>
      <c r="D304" s="138" t="str">
        <f t="shared" si="115"/>
        <v>2 BHK Premium-1</v>
      </c>
      <c r="E304" s="39">
        <f t="shared" si="115"/>
        <v>61.54</v>
      </c>
      <c r="F304" s="131">
        <f t="shared" si="110"/>
        <v>662.41656</v>
      </c>
      <c r="G304" s="39">
        <f t="shared" si="99"/>
        <v>1.53</v>
      </c>
      <c r="H304" s="34">
        <f t="shared" si="111"/>
        <v>16.468920000000001</v>
      </c>
      <c r="I304" s="153">
        <f t="shared" si="116"/>
        <v>3.16</v>
      </c>
      <c r="J304" s="37">
        <f t="shared" si="101"/>
        <v>34.014240000000001</v>
      </c>
      <c r="K304" s="36">
        <f t="shared" si="112"/>
        <v>66.23</v>
      </c>
      <c r="L304" s="37">
        <f t="shared" si="102"/>
        <v>712.89972</v>
      </c>
      <c r="M304" s="56">
        <f t="shared" si="107"/>
        <v>38</v>
      </c>
      <c r="N304" s="4" t="str">
        <f t="shared" si="117"/>
        <v>West</v>
      </c>
      <c r="O304" s="4" t="str">
        <f t="shared" si="117"/>
        <v>City / Creek</v>
      </c>
      <c r="P304" s="70"/>
    </row>
    <row r="305" spans="2:16">
      <c r="B305" s="71" t="str">
        <f t="shared" si="105"/>
        <v>Tower 3</v>
      </c>
      <c r="C305" s="56">
        <f t="shared" si="106"/>
        <v>3805</v>
      </c>
      <c r="D305" s="138" t="str">
        <f t="shared" si="115"/>
        <v>2 BHK Smart</v>
      </c>
      <c r="E305" s="39">
        <f t="shared" si="115"/>
        <v>56.47</v>
      </c>
      <c r="F305" s="131">
        <f t="shared" si="110"/>
        <v>607.84307999999999</v>
      </c>
      <c r="G305" s="39">
        <f t="shared" si="99"/>
        <v>1.53</v>
      </c>
      <c r="H305" s="34">
        <f t="shared" si="111"/>
        <v>16.468920000000001</v>
      </c>
      <c r="I305" s="153">
        <f t="shared" si="116"/>
        <v>2.82</v>
      </c>
      <c r="J305" s="37">
        <f t="shared" si="101"/>
        <v>30.354479999999995</v>
      </c>
      <c r="K305" s="36">
        <f t="shared" si="112"/>
        <v>60.82</v>
      </c>
      <c r="L305" s="37">
        <f t="shared" si="102"/>
        <v>654.66647999999998</v>
      </c>
      <c r="M305" s="56">
        <f t="shared" si="107"/>
        <v>38</v>
      </c>
      <c r="N305" s="4" t="str">
        <f t="shared" si="117"/>
        <v>North</v>
      </c>
      <c r="O305" s="4" t="str">
        <f t="shared" si="117"/>
        <v>City / Creek</v>
      </c>
      <c r="P305" s="70"/>
    </row>
    <row r="306" spans="2:16">
      <c r="B306" s="71" t="str">
        <f t="shared" si="105"/>
        <v>Tower 3</v>
      </c>
      <c r="C306" s="56">
        <f t="shared" si="106"/>
        <v>3806</v>
      </c>
      <c r="D306" s="138" t="str">
        <f t="shared" si="115"/>
        <v>2 BHK Smart</v>
      </c>
      <c r="E306" s="39">
        <f t="shared" si="115"/>
        <v>56.47</v>
      </c>
      <c r="F306" s="131">
        <f t="shared" si="110"/>
        <v>607.84307999999999</v>
      </c>
      <c r="G306" s="39">
        <f t="shared" si="99"/>
        <v>1.53</v>
      </c>
      <c r="H306" s="34">
        <f t="shared" si="111"/>
        <v>16.468920000000001</v>
      </c>
      <c r="I306" s="153">
        <f t="shared" si="116"/>
        <v>2.82</v>
      </c>
      <c r="J306" s="37">
        <f t="shared" si="101"/>
        <v>30.354479999999995</v>
      </c>
      <c r="K306" s="36">
        <f t="shared" si="112"/>
        <v>60.82</v>
      </c>
      <c r="L306" s="37">
        <f t="shared" si="102"/>
        <v>654.66647999999998</v>
      </c>
      <c r="M306" s="56">
        <f t="shared" si="107"/>
        <v>38</v>
      </c>
      <c r="N306" s="4" t="str">
        <f t="shared" si="117"/>
        <v>North</v>
      </c>
      <c r="O306" s="4" t="str">
        <f t="shared" si="117"/>
        <v>City / Creek</v>
      </c>
      <c r="P306" s="70"/>
    </row>
    <row r="307" spans="2:16">
      <c r="B307" s="71" t="str">
        <f t="shared" si="105"/>
        <v>Tower 3</v>
      </c>
      <c r="C307" s="56">
        <f t="shared" si="106"/>
        <v>3807</v>
      </c>
      <c r="D307" s="138" t="str">
        <f t="shared" si="115"/>
        <v>2 BHK Compact-1</v>
      </c>
      <c r="E307" s="39">
        <f t="shared" si="115"/>
        <v>49.99</v>
      </c>
      <c r="F307" s="131">
        <f t="shared" si="110"/>
        <v>538.09235999999999</v>
      </c>
      <c r="G307" s="39">
        <f t="shared" si="99"/>
        <v>1.3</v>
      </c>
      <c r="H307" s="34">
        <f t="shared" si="111"/>
        <v>13.9932</v>
      </c>
      <c r="I307" s="95"/>
      <c r="J307" s="37">
        <f t="shared" si="101"/>
        <v>0</v>
      </c>
      <c r="K307" s="36">
        <f t="shared" si="112"/>
        <v>51.29</v>
      </c>
      <c r="L307" s="37">
        <f t="shared" si="102"/>
        <v>552.08555999999999</v>
      </c>
      <c r="M307" s="56">
        <f t="shared" si="107"/>
        <v>38</v>
      </c>
      <c r="N307" s="4" t="str">
        <f t="shared" si="117"/>
        <v>East</v>
      </c>
      <c r="O307" s="4" t="str">
        <f t="shared" si="117"/>
        <v xml:space="preserve">National park hill </v>
      </c>
      <c r="P307" s="70"/>
    </row>
    <row r="308" spans="2:16" ht="15.75" thickBot="1">
      <c r="B308" s="104" t="str">
        <f t="shared" si="105"/>
        <v>Tower 3</v>
      </c>
      <c r="C308" s="105">
        <f t="shared" si="106"/>
        <v>3808</v>
      </c>
      <c r="D308" s="142" t="str">
        <f t="shared" si="115"/>
        <v>2 BHK Compact-1</v>
      </c>
      <c r="E308" s="113">
        <f t="shared" si="115"/>
        <v>49.99</v>
      </c>
      <c r="F308" s="143">
        <f t="shared" si="110"/>
        <v>538.09235999999999</v>
      </c>
      <c r="G308" s="113">
        <f t="shared" si="99"/>
        <v>1.3</v>
      </c>
      <c r="H308" s="108">
        <f t="shared" si="111"/>
        <v>13.9932</v>
      </c>
      <c r="I308" s="144"/>
      <c r="J308" s="110">
        <f t="shared" si="101"/>
        <v>0</v>
      </c>
      <c r="K308" s="109">
        <f t="shared" si="112"/>
        <v>51.29</v>
      </c>
      <c r="L308" s="110">
        <f t="shared" si="102"/>
        <v>552.08555999999999</v>
      </c>
      <c r="M308" s="105">
        <f t="shared" si="107"/>
        <v>38</v>
      </c>
      <c r="N308" s="75" t="str">
        <f t="shared" si="117"/>
        <v>East</v>
      </c>
      <c r="O308" s="75" t="str">
        <f t="shared" si="117"/>
        <v xml:space="preserve">National park hill </v>
      </c>
      <c r="P308" s="76"/>
    </row>
    <row r="309" spans="2:16">
      <c r="B309" s="56" t="str">
        <f t="shared" si="105"/>
        <v>Tower 3</v>
      </c>
      <c r="C309" s="56">
        <f t="shared" si="106"/>
        <v>3901</v>
      </c>
      <c r="D309" s="138" t="str">
        <f t="shared" si="115"/>
        <v>2 BHK Smart</v>
      </c>
      <c r="E309" s="39">
        <f t="shared" si="115"/>
        <v>56.47</v>
      </c>
      <c r="F309" s="131">
        <f t="shared" si="110"/>
        <v>607.84307999999999</v>
      </c>
      <c r="G309" s="39">
        <f t="shared" si="99"/>
        <v>1.53</v>
      </c>
      <c r="H309" s="34">
        <f t="shared" si="111"/>
        <v>16.468920000000001</v>
      </c>
      <c r="I309" s="153">
        <f t="shared" ref="I309:I314" si="118">I301</f>
        <v>2.82</v>
      </c>
      <c r="J309" s="37">
        <f t="shared" si="101"/>
        <v>30.354479999999995</v>
      </c>
      <c r="K309" s="36">
        <f t="shared" si="112"/>
        <v>60.82</v>
      </c>
      <c r="L309" s="37">
        <f t="shared" si="102"/>
        <v>654.66647999999998</v>
      </c>
      <c r="M309" s="56">
        <f t="shared" si="107"/>
        <v>39</v>
      </c>
      <c r="N309" s="4" t="str">
        <f t="shared" si="117"/>
        <v>South</v>
      </c>
      <c r="O309" s="4" t="str">
        <f t="shared" si="117"/>
        <v>Podium Garden / National park hill</v>
      </c>
    </row>
    <row r="310" spans="2:16">
      <c r="B310" s="56" t="str">
        <f t="shared" si="105"/>
        <v>Tower 3</v>
      </c>
      <c r="C310" s="56">
        <f t="shared" si="106"/>
        <v>3902</v>
      </c>
      <c r="D310" s="138" t="str">
        <f t="shared" si="115"/>
        <v>2 BHK Smart</v>
      </c>
      <c r="E310" s="39">
        <f t="shared" si="115"/>
        <v>56.47</v>
      </c>
      <c r="F310" s="131">
        <f t="shared" si="110"/>
        <v>607.84307999999999</v>
      </c>
      <c r="G310" s="39">
        <f t="shared" si="99"/>
        <v>1.53</v>
      </c>
      <c r="H310" s="34">
        <f t="shared" si="111"/>
        <v>16.468920000000001</v>
      </c>
      <c r="I310" s="153">
        <f t="shared" si="118"/>
        <v>2.82</v>
      </c>
      <c r="J310" s="37">
        <f t="shared" si="101"/>
        <v>30.354479999999995</v>
      </c>
      <c r="K310" s="36">
        <f t="shared" si="112"/>
        <v>60.82</v>
      </c>
      <c r="L310" s="37">
        <f t="shared" si="102"/>
        <v>654.66647999999998</v>
      </c>
      <c r="M310" s="56">
        <f t="shared" si="107"/>
        <v>39</v>
      </c>
      <c r="N310" s="4" t="str">
        <f t="shared" si="117"/>
        <v>South</v>
      </c>
      <c r="O310" s="4" t="str">
        <f t="shared" si="117"/>
        <v>Podium Garden / National park hill</v>
      </c>
    </row>
    <row r="311" spans="2:16">
      <c r="B311" s="56" t="str">
        <f t="shared" si="105"/>
        <v>Tower 3</v>
      </c>
      <c r="C311" s="56">
        <f t="shared" si="106"/>
        <v>3903</v>
      </c>
      <c r="D311" s="138" t="str">
        <f t="shared" si="115"/>
        <v>2 BHK Premium-1</v>
      </c>
      <c r="E311" s="39">
        <f t="shared" si="115"/>
        <v>61.54</v>
      </c>
      <c r="F311" s="131">
        <f t="shared" si="110"/>
        <v>662.41656</v>
      </c>
      <c r="G311" s="39">
        <f t="shared" si="99"/>
        <v>1.53</v>
      </c>
      <c r="H311" s="34">
        <f t="shared" si="111"/>
        <v>16.468920000000001</v>
      </c>
      <c r="I311" s="153">
        <f t="shared" si="118"/>
        <v>3.16</v>
      </c>
      <c r="J311" s="37">
        <f t="shared" si="101"/>
        <v>34.014240000000001</v>
      </c>
      <c r="K311" s="36">
        <f t="shared" si="112"/>
        <v>66.23</v>
      </c>
      <c r="L311" s="37">
        <f t="shared" si="102"/>
        <v>712.89972</v>
      </c>
      <c r="M311" s="56">
        <f t="shared" si="107"/>
        <v>39</v>
      </c>
      <c r="N311" s="4" t="str">
        <f t="shared" si="117"/>
        <v>West</v>
      </c>
      <c r="O311" s="4" t="str">
        <f t="shared" si="117"/>
        <v>City / Creek</v>
      </c>
    </row>
    <row r="312" spans="2:16">
      <c r="B312" s="56" t="str">
        <f t="shared" si="105"/>
        <v>Tower 3</v>
      </c>
      <c r="C312" s="56">
        <f t="shared" si="106"/>
        <v>3904</v>
      </c>
      <c r="D312" s="138" t="str">
        <f t="shared" si="115"/>
        <v>2 BHK Premium-1</v>
      </c>
      <c r="E312" s="39">
        <f t="shared" si="115"/>
        <v>61.54</v>
      </c>
      <c r="F312" s="131">
        <f t="shared" si="110"/>
        <v>662.41656</v>
      </c>
      <c r="G312" s="39">
        <f t="shared" si="99"/>
        <v>1.53</v>
      </c>
      <c r="H312" s="34">
        <f t="shared" si="111"/>
        <v>16.468920000000001</v>
      </c>
      <c r="I312" s="153">
        <f t="shared" si="118"/>
        <v>3.16</v>
      </c>
      <c r="J312" s="37">
        <f t="shared" si="101"/>
        <v>34.014240000000001</v>
      </c>
      <c r="K312" s="36">
        <f t="shared" si="112"/>
        <v>66.23</v>
      </c>
      <c r="L312" s="37">
        <f t="shared" si="102"/>
        <v>712.89972</v>
      </c>
      <c r="M312" s="56">
        <f t="shared" si="107"/>
        <v>39</v>
      </c>
      <c r="N312" s="4" t="str">
        <f t="shared" si="117"/>
        <v>West</v>
      </c>
      <c r="O312" s="4" t="str">
        <f t="shared" si="117"/>
        <v>City / Creek</v>
      </c>
    </row>
    <row r="313" spans="2:16">
      <c r="B313" s="56" t="str">
        <f t="shared" si="105"/>
        <v>Tower 3</v>
      </c>
      <c r="C313" s="56">
        <f t="shared" si="106"/>
        <v>3905</v>
      </c>
      <c r="D313" s="138" t="str">
        <f t="shared" si="115"/>
        <v>2 BHK Smart</v>
      </c>
      <c r="E313" s="39">
        <f t="shared" si="115"/>
        <v>56.47</v>
      </c>
      <c r="F313" s="131">
        <f t="shared" si="110"/>
        <v>607.84307999999999</v>
      </c>
      <c r="G313" s="39">
        <f t="shared" si="99"/>
        <v>1.53</v>
      </c>
      <c r="H313" s="34">
        <f t="shared" si="111"/>
        <v>16.468920000000001</v>
      </c>
      <c r="I313" s="153">
        <f t="shared" si="118"/>
        <v>2.82</v>
      </c>
      <c r="J313" s="37">
        <f t="shared" si="101"/>
        <v>30.354479999999995</v>
      </c>
      <c r="K313" s="36">
        <f t="shared" si="112"/>
        <v>60.82</v>
      </c>
      <c r="L313" s="37">
        <f t="shared" si="102"/>
        <v>654.66647999999998</v>
      </c>
      <c r="M313" s="56">
        <f t="shared" si="107"/>
        <v>39</v>
      </c>
      <c r="N313" s="4" t="str">
        <f t="shared" si="117"/>
        <v>North</v>
      </c>
      <c r="O313" s="4" t="str">
        <f t="shared" si="117"/>
        <v>City / Creek</v>
      </c>
    </row>
    <row r="314" spans="2:16">
      <c r="B314" s="56" t="str">
        <f t="shared" si="105"/>
        <v>Tower 3</v>
      </c>
      <c r="C314" s="56">
        <f t="shared" si="106"/>
        <v>3906</v>
      </c>
      <c r="D314" s="138" t="str">
        <f t="shared" si="115"/>
        <v>2 BHK Smart</v>
      </c>
      <c r="E314" s="39">
        <f t="shared" si="115"/>
        <v>56.47</v>
      </c>
      <c r="F314" s="131">
        <f t="shared" si="110"/>
        <v>607.84307999999999</v>
      </c>
      <c r="G314" s="39">
        <f t="shared" si="99"/>
        <v>1.53</v>
      </c>
      <c r="H314" s="34">
        <f t="shared" si="111"/>
        <v>16.468920000000001</v>
      </c>
      <c r="I314" s="153">
        <f t="shared" si="118"/>
        <v>2.82</v>
      </c>
      <c r="J314" s="37">
        <f t="shared" si="101"/>
        <v>30.354479999999995</v>
      </c>
      <c r="K314" s="36">
        <f t="shared" si="112"/>
        <v>60.82</v>
      </c>
      <c r="L314" s="37">
        <f t="shared" si="102"/>
        <v>654.66647999999998</v>
      </c>
      <c r="M314" s="56">
        <f t="shared" si="107"/>
        <v>39</v>
      </c>
      <c r="N314" s="4" t="str">
        <f t="shared" si="117"/>
        <v>North</v>
      </c>
      <c r="O314" s="4" t="str">
        <f t="shared" si="117"/>
        <v>City / Creek</v>
      </c>
    </row>
    <row r="315" spans="2:16">
      <c r="B315" s="56" t="str">
        <f t="shared" si="105"/>
        <v>Tower 3</v>
      </c>
      <c r="C315" s="56">
        <f t="shared" si="106"/>
        <v>3907</v>
      </c>
      <c r="D315" s="138" t="str">
        <f t="shared" ref="D315:E330" si="119">D307</f>
        <v>2 BHK Compact-1</v>
      </c>
      <c r="E315" s="39">
        <f t="shared" si="119"/>
        <v>49.99</v>
      </c>
      <c r="F315" s="131">
        <f t="shared" si="110"/>
        <v>538.09235999999999</v>
      </c>
      <c r="G315" s="39">
        <f t="shared" si="99"/>
        <v>1.3</v>
      </c>
      <c r="H315" s="34">
        <f t="shared" si="111"/>
        <v>13.9932</v>
      </c>
      <c r="I315" s="95"/>
      <c r="J315" s="37">
        <f t="shared" si="101"/>
        <v>0</v>
      </c>
      <c r="K315" s="36">
        <f t="shared" si="112"/>
        <v>51.29</v>
      </c>
      <c r="L315" s="37">
        <f t="shared" si="102"/>
        <v>552.08555999999999</v>
      </c>
      <c r="M315" s="56">
        <f t="shared" si="107"/>
        <v>39</v>
      </c>
      <c r="N315" s="4" t="str">
        <f t="shared" si="117"/>
        <v>East</v>
      </c>
      <c r="O315" s="4" t="str">
        <f t="shared" si="117"/>
        <v xml:space="preserve">National park hill </v>
      </c>
    </row>
    <row r="316" spans="2:16" ht="15.75" thickBot="1">
      <c r="B316" s="56" t="str">
        <f t="shared" si="105"/>
        <v>Tower 3</v>
      </c>
      <c r="C316" s="56">
        <f t="shared" si="106"/>
        <v>3908</v>
      </c>
      <c r="D316" s="138" t="str">
        <f t="shared" si="119"/>
        <v>2 BHK Compact-1</v>
      </c>
      <c r="E316" s="39">
        <f t="shared" si="119"/>
        <v>49.99</v>
      </c>
      <c r="F316" s="131">
        <f t="shared" si="110"/>
        <v>538.09235999999999</v>
      </c>
      <c r="G316" s="39">
        <f t="shared" si="99"/>
        <v>1.3</v>
      </c>
      <c r="H316" s="34">
        <f t="shared" si="111"/>
        <v>13.9932</v>
      </c>
      <c r="I316" s="95"/>
      <c r="J316" s="37">
        <f t="shared" si="101"/>
        <v>0</v>
      </c>
      <c r="K316" s="36">
        <f t="shared" si="112"/>
        <v>51.29</v>
      </c>
      <c r="L316" s="37">
        <f t="shared" si="102"/>
        <v>552.08555999999999</v>
      </c>
      <c r="M316" s="56">
        <f t="shared" si="107"/>
        <v>39</v>
      </c>
      <c r="N316" s="4" t="str">
        <f t="shared" si="117"/>
        <v>East</v>
      </c>
      <c r="O316" s="4" t="str">
        <f t="shared" si="117"/>
        <v xml:space="preserve">National park hill </v>
      </c>
    </row>
    <row r="317" spans="2:16">
      <c r="B317" s="96" t="str">
        <f t="shared" si="105"/>
        <v>Tower 3</v>
      </c>
      <c r="C317" s="97">
        <f t="shared" si="106"/>
        <v>4001</v>
      </c>
      <c r="D317" s="150" t="str">
        <f t="shared" si="119"/>
        <v>2 BHK Smart</v>
      </c>
      <c r="E317" s="111">
        <f t="shared" si="119"/>
        <v>56.47</v>
      </c>
      <c r="F317" s="151">
        <f t="shared" si="110"/>
        <v>607.84307999999999</v>
      </c>
      <c r="G317" s="111">
        <f t="shared" si="99"/>
        <v>1.53</v>
      </c>
      <c r="H317" s="100">
        <f t="shared" si="111"/>
        <v>16.468920000000001</v>
      </c>
      <c r="I317" s="155">
        <f t="shared" ref="I317:I344" si="120">I309</f>
        <v>2.82</v>
      </c>
      <c r="J317" s="102">
        <f t="shared" si="101"/>
        <v>30.354479999999995</v>
      </c>
      <c r="K317" s="101">
        <f t="shared" si="112"/>
        <v>60.82</v>
      </c>
      <c r="L317" s="102">
        <f t="shared" si="102"/>
        <v>654.66647999999998</v>
      </c>
      <c r="M317" s="97">
        <f t="shared" si="107"/>
        <v>40</v>
      </c>
      <c r="N317" s="67" t="str">
        <f t="shared" ref="N317:O332" si="121">N309</f>
        <v>South</v>
      </c>
      <c r="O317" s="67" t="str">
        <f t="shared" si="121"/>
        <v>Podium Garden / National park hill</v>
      </c>
      <c r="P317" s="68"/>
    </row>
    <row r="318" spans="2:16">
      <c r="B318" s="71" t="str">
        <f t="shared" si="105"/>
        <v>Tower 3</v>
      </c>
      <c r="C318" s="56">
        <f t="shared" si="106"/>
        <v>4002</v>
      </c>
      <c r="D318" s="138" t="str">
        <f t="shared" si="119"/>
        <v>2 BHK Smart</v>
      </c>
      <c r="E318" s="39">
        <f t="shared" si="119"/>
        <v>56.47</v>
      </c>
      <c r="F318" s="131">
        <f t="shared" si="110"/>
        <v>607.84307999999999</v>
      </c>
      <c r="G318" s="39">
        <f t="shared" si="99"/>
        <v>1.53</v>
      </c>
      <c r="H318" s="34">
        <f t="shared" si="111"/>
        <v>16.468920000000001</v>
      </c>
      <c r="I318" s="95">
        <f t="shared" si="120"/>
        <v>2.82</v>
      </c>
      <c r="J318" s="37">
        <f t="shared" si="101"/>
        <v>30.354479999999995</v>
      </c>
      <c r="K318" s="36">
        <f t="shared" si="112"/>
        <v>60.82</v>
      </c>
      <c r="L318" s="37">
        <f t="shared" si="102"/>
        <v>654.66647999999998</v>
      </c>
      <c r="M318" s="56">
        <f t="shared" si="107"/>
        <v>40</v>
      </c>
      <c r="N318" s="4" t="str">
        <f t="shared" si="121"/>
        <v>South</v>
      </c>
      <c r="O318" s="4" t="str">
        <f t="shared" si="121"/>
        <v>Podium Garden / National park hill</v>
      </c>
      <c r="P318" s="70"/>
    </row>
    <row r="319" spans="2:16">
      <c r="B319" s="71" t="str">
        <f t="shared" si="105"/>
        <v>Tower 3</v>
      </c>
      <c r="C319" s="56">
        <f t="shared" si="106"/>
        <v>4003</v>
      </c>
      <c r="D319" s="138" t="str">
        <f t="shared" si="119"/>
        <v>2 BHK Premium-1</v>
      </c>
      <c r="E319" s="39">
        <f t="shared" si="119"/>
        <v>61.54</v>
      </c>
      <c r="F319" s="131">
        <f t="shared" si="110"/>
        <v>662.41656</v>
      </c>
      <c r="G319" s="39">
        <f t="shared" si="99"/>
        <v>1.53</v>
      </c>
      <c r="H319" s="34">
        <f t="shared" si="111"/>
        <v>16.468920000000001</v>
      </c>
      <c r="I319" s="95">
        <f t="shared" si="120"/>
        <v>3.16</v>
      </c>
      <c r="J319" s="37">
        <f t="shared" si="101"/>
        <v>34.014240000000001</v>
      </c>
      <c r="K319" s="36">
        <f t="shared" si="112"/>
        <v>66.23</v>
      </c>
      <c r="L319" s="37">
        <f t="shared" si="102"/>
        <v>712.89972</v>
      </c>
      <c r="M319" s="56">
        <f t="shared" si="107"/>
        <v>40</v>
      </c>
      <c r="N319" s="4" t="str">
        <f t="shared" si="121"/>
        <v>West</v>
      </c>
      <c r="O319" s="4" t="str">
        <f t="shared" si="121"/>
        <v>City / Creek</v>
      </c>
      <c r="P319" s="70"/>
    </row>
    <row r="320" spans="2:16">
      <c r="B320" s="71" t="str">
        <f t="shared" si="105"/>
        <v>Tower 3</v>
      </c>
      <c r="C320" s="56">
        <f t="shared" si="106"/>
        <v>4004</v>
      </c>
      <c r="D320" s="138" t="str">
        <f t="shared" si="119"/>
        <v>2 BHK Premium-1</v>
      </c>
      <c r="E320" s="39">
        <f t="shared" si="119"/>
        <v>61.54</v>
      </c>
      <c r="F320" s="131">
        <f t="shared" si="110"/>
        <v>662.41656</v>
      </c>
      <c r="G320" s="39">
        <f t="shared" si="99"/>
        <v>1.53</v>
      </c>
      <c r="H320" s="34">
        <f t="shared" si="111"/>
        <v>16.468920000000001</v>
      </c>
      <c r="I320" s="95">
        <f t="shared" si="120"/>
        <v>3.16</v>
      </c>
      <c r="J320" s="37">
        <f t="shared" si="101"/>
        <v>34.014240000000001</v>
      </c>
      <c r="K320" s="36">
        <f t="shared" si="112"/>
        <v>66.23</v>
      </c>
      <c r="L320" s="37">
        <f t="shared" si="102"/>
        <v>712.89972</v>
      </c>
      <c r="M320" s="56">
        <f t="shared" si="107"/>
        <v>40</v>
      </c>
      <c r="N320" s="4" t="str">
        <f t="shared" si="121"/>
        <v>West</v>
      </c>
      <c r="O320" s="4" t="str">
        <f t="shared" si="121"/>
        <v>City / Creek</v>
      </c>
      <c r="P320" s="70"/>
    </row>
    <row r="321" spans="2:16">
      <c r="B321" s="71" t="str">
        <f t="shared" si="105"/>
        <v>Tower 3</v>
      </c>
      <c r="C321" s="56">
        <f t="shared" si="106"/>
        <v>4005</v>
      </c>
      <c r="D321" s="138" t="str">
        <f t="shared" si="119"/>
        <v>2 BHK Smart</v>
      </c>
      <c r="E321" s="39">
        <f t="shared" si="119"/>
        <v>56.47</v>
      </c>
      <c r="F321" s="131">
        <f t="shared" si="110"/>
        <v>607.84307999999999</v>
      </c>
      <c r="G321" s="39">
        <f t="shared" si="99"/>
        <v>1.53</v>
      </c>
      <c r="H321" s="34">
        <f t="shared" si="111"/>
        <v>16.468920000000001</v>
      </c>
      <c r="I321" s="95">
        <f t="shared" si="120"/>
        <v>2.82</v>
      </c>
      <c r="J321" s="37">
        <f t="shared" si="101"/>
        <v>30.354479999999995</v>
      </c>
      <c r="K321" s="36">
        <f t="shared" si="112"/>
        <v>60.82</v>
      </c>
      <c r="L321" s="37">
        <f t="shared" si="102"/>
        <v>654.66647999999998</v>
      </c>
      <c r="M321" s="56">
        <f t="shared" si="107"/>
        <v>40</v>
      </c>
      <c r="N321" s="4" t="str">
        <f t="shared" si="121"/>
        <v>North</v>
      </c>
      <c r="O321" s="4" t="str">
        <f t="shared" si="121"/>
        <v>City / Creek</v>
      </c>
      <c r="P321" s="70"/>
    </row>
    <row r="322" spans="2:16">
      <c r="B322" s="71" t="str">
        <f t="shared" si="105"/>
        <v>Tower 3</v>
      </c>
      <c r="C322" s="56">
        <f t="shared" si="106"/>
        <v>4006</v>
      </c>
      <c r="D322" s="138" t="str">
        <f t="shared" si="119"/>
        <v>2 BHK Smart</v>
      </c>
      <c r="E322" s="39">
        <f t="shared" si="119"/>
        <v>56.47</v>
      </c>
      <c r="F322" s="131">
        <f t="shared" si="110"/>
        <v>607.84307999999999</v>
      </c>
      <c r="G322" s="39">
        <f t="shared" si="99"/>
        <v>1.53</v>
      </c>
      <c r="H322" s="34">
        <f t="shared" si="111"/>
        <v>16.468920000000001</v>
      </c>
      <c r="I322" s="95">
        <f t="shared" si="120"/>
        <v>2.82</v>
      </c>
      <c r="J322" s="37">
        <f t="shared" si="101"/>
        <v>30.354479999999995</v>
      </c>
      <c r="K322" s="36">
        <f t="shared" si="112"/>
        <v>60.82</v>
      </c>
      <c r="L322" s="37">
        <f t="shared" si="102"/>
        <v>654.66647999999998</v>
      </c>
      <c r="M322" s="56">
        <f t="shared" si="107"/>
        <v>40</v>
      </c>
      <c r="N322" s="4" t="str">
        <f t="shared" si="121"/>
        <v>North</v>
      </c>
      <c r="O322" s="4" t="str">
        <f t="shared" si="121"/>
        <v>City / Creek</v>
      </c>
      <c r="P322" s="70"/>
    </row>
    <row r="323" spans="2:16">
      <c r="B323" s="71" t="str">
        <f t="shared" si="105"/>
        <v>Tower 3</v>
      </c>
      <c r="C323" s="56">
        <f t="shared" si="106"/>
        <v>4007</v>
      </c>
      <c r="D323" s="138" t="str">
        <f t="shared" si="119"/>
        <v>2 BHK Compact-1</v>
      </c>
      <c r="E323" s="39">
        <f t="shared" si="119"/>
        <v>49.99</v>
      </c>
      <c r="F323" s="131">
        <f t="shared" si="110"/>
        <v>538.09235999999999</v>
      </c>
      <c r="G323" s="39">
        <f t="shared" ref="G323:G344" si="122">G315</f>
        <v>1.3</v>
      </c>
      <c r="H323" s="34">
        <f t="shared" si="111"/>
        <v>13.9932</v>
      </c>
      <c r="I323" s="95">
        <f t="shared" si="120"/>
        <v>0</v>
      </c>
      <c r="J323" s="37">
        <f t="shared" si="101"/>
        <v>0</v>
      </c>
      <c r="K323" s="36">
        <f t="shared" si="112"/>
        <v>51.29</v>
      </c>
      <c r="L323" s="37">
        <f t="shared" si="102"/>
        <v>552.08555999999999</v>
      </c>
      <c r="M323" s="56">
        <f t="shared" si="107"/>
        <v>40</v>
      </c>
      <c r="N323" s="4" t="str">
        <f t="shared" si="121"/>
        <v>East</v>
      </c>
      <c r="O323" s="4" t="str">
        <f t="shared" si="121"/>
        <v xml:space="preserve">National park hill </v>
      </c>
      <c r="P323" s="70"/>
    </row>
    <row r="324" spans="2:16" ht="15.75" thickBot="1">
      <c r="B324" s="104" t="str">
        <f t="shared" si="105"/>
        <v>Tower 3</v>
      </c>
      <c r="C324" s="105">
        <f t="shared" si="106"/>
        <v>4008</v>
      </c>
      <c r="D324" s="142" t="str">
        <f t="shared" si="119"/>
        <v>2 BHK Compact-1</v>
      </c>
      <c r="E324" s="113">
        <f t="shared" si="119"/>
        <v>49.99</v>
      </c>
      <c r="F324" s="143">
        <f t="shared" si="110"/>
        <v>538.09235999999999</v>
      </c>
      <c r="G324" s="113">
        <f t="shared" si="122"/>
        <v>1.3</v>
      </c>
      <c r="H324" s="108">
        <f t="shared" si="111"/>
        <v>13.9932</v>
      </c>
      <c r="I324" s="144">
        <f t="shared" si="120"/>
        <v>0</v>
      </c>
      <c r="J324" s="110">
        <f t="shared" si="101"/>
        <v>0</v>
      </c>
      <c r="K324" s="109">
        <f t="shared" si="112"/>
        <v>51.29</v>
      </c>
      <c r="L324" s="110">
        <f t="shared" si="102"/>
        <v>552.08555999999999</v>
      </c>
      <c r="M324" s="105">
        <f t="shared" si="107"/>
        <v>40</v>
      </c>
      <c r="N324" s="75" t="str">
        <f t="shared" si="121"/>
        <v>East</v>
      </c>
      <c r="O324" s="75" t="str">
        <f t="shared" si="121"/>
        <v xml:space="preserve">National park hill </v>
      </c>
      <c r="P324" s="76"/>
    </row>
    <row r="325" spans="2:16">
      <c r="B325" s="56" t="str">
        <f t="shared" si="105"/>
        <v>Tower 3</v>
      </c>
      <c r="C325" s="56">
        <f t="shared" si="106"/>
        <v>4101</v>
      </c>
      <c r="D325" s="138" t="str">
        <f t="shared" si="119"/>
        <v>2 BHK Smart</v>
      </c>
      <c r="E325" s="39">
        <f t="shared" si="119"/>
        <v>56.47</v>
      </c>
      <c r="F325" s="131">
        <f t="shared" si="110"/>
        <v>607.84307999999999</v>
      </c>
      <c r="G325" s="39">
        <f t="shared" si="122"/>
        <v>1.53</v>
      </c>
      <c r="H325" s="34">
        <f t="shared" si="111"/>
        <v>16.468920000000001</v>
      </c>
      <c r="I325" s="95">
        <f t="shared" si="120"/>
        <v>2.82</v>
      </c>
      <c r="J325" s="37">
        <f t="shared" si="101"/>
        <v>30.354479999999995</v>
      </c>
      <c r="K325" s="36">
        <f t="shared" si="112"/>
        <v>60.82</v>
      </c>
      <c r="L325" s="37">
        <f t="shared" si="102"/>
        <v>654.66647999999998</v>
      </c>
      <c r="M325" s="56">
        <f t="shared" si="107"/>
        <v>41</v>
      </c>
      <c r="N325" s="4" t="str">
        <f t="shared" si="121"/>
        <v>South</v>
      </c>
      <c r="O325" s="4" t="str">
        <f t="shared" si="121"/>
        <v>Podium Garden / National park hill</v>
      </c>
    </row>
    <row r="326" spans="2:16">
      <c r="B326" s="56" t="str">
        <f t="shared" si="105"/>
        <v>Tower 3</v>
      </c>
      <c r="C326" s="56">
        <f t="shared" si="106"/>
        <v>4102</v>
      </c>
      <c r="D326" s="138" t="str">
        <f t="shared" si="119"/>
        <v>2 BHK Smart</v>
      </c>
      <c r="E326" s="39">
        <f t="shared" si="119"/>
        <v>56.47</v>
      </c>
      <c r="F326" s="131">
        <f t="shared" si="110"/>
        <v>607.84307999999999</v>
      </c>
      <c r="G326" s="39">
        <f t="shared" si="122"/>
        <v>1.53</v>
      </c>
      <c r="H326" s="34">
        <f t="shared" si="111"/>
        <v>16.468920000000001</v>
      </c>
      <c r="I326" s="95">
        <f t="shared" si="120"/>
        <v>2.82</v>
      </c>
      <c r="J326" s="37">
        <f t="shared" si="101"/>
        <v>30.354479999999995</v>
      </c>
      <c r="K326" s="36">
        <f t="shared" si="112"/>
        <v>60.82</v>
      </c>
      <c r="L326" s="37">
        <f t="shared" si="102"/>
        <v>654.66647999999998</v>
      </c>
      <c r="M326" s="56">
        <f t="shared" si="107"/>
        <v>41</v>
      </c>
      <c r="N326" s="4" t="str">
        <f t="shared" si="121"/>
        <v>South</v>
      </c>
      <c r="O326" s="4" t="str">
        <f t="shared" si="121"/>
        <v>Podium Garden / National park hill</v>
      </c>
    </row>
    <row r="327" spans="2:16">
      <c r="B327" s="56" t="str">
        <f t="shared" si="105"/>
        <v>Tower 3</v>
      </c>
      <c r="C327" s="56">
        <f t="shared" si="106"/>
        <v>4103</v>
      </c>
      <c r="D327" s="138" t="str">
        <f t="shared" si="119"/>
        <v>2 BHK Premium-1</v>
      </c>
      <c r="E327" s="39">
        <f t="shared" si="119"/>
        <v>61.54</v>
      </c>
      <c r="F327" s="131">
        <f t="shared" si="110"/>
        <v>662.41656</v>
      </c>
      <c r="G327" s="39">
        <f t="shared" si="122"/>
        <v>1.53</v>
      </c>
      <c r="H327" s="34">
        <f t="shared" si="111"/>
        <v>16.468920000000001</v>
      </c>
      <c r="I327" s="95">
        <f t="shared" si="120"/>
        <v>3.16</v>
      </c>
      <c r="J327" s="37">
        <f t="shared" ref="J327:J348" si="123">I327*10.764</f>
        <v>34.014240000000001</v>
      </c>
      <c r="K327" s="36">
        <f t="shared" si="112"/>
        <v>66.23</v>
      </c>
      <c r="L327" s="37">
        <f t="shared" ref="L327:L348" si="124">K327*10.764</f>
        <v>712.89972</v>
      </c>
      <c r="M327" s="56">
        <f t="shared" si="107"/>
        <v>41</v>
      </c>
      <c r="N327" s="4" t="str">
        <f t="shared" si="121"/>
        <v>West</v>
      </c>
      <c r="O327" s="4" t="str">
        <f t="shared" si="121"/>
        <v>City / Creek</v>
      </c>
    </row>
    <row r="328" spans="2:16">
      <c r="B328" s="56" t="str">
        <f t="shared" si="105"/>
        <v>Tower 3</v>
      </c>
      <c r="C328" s="56">
        <f t="shared" si="106"/>
        <v>4104</v>
      </c>
      <c r="D328" s="138" t="str">
        <f t="shared" si="119"/>
        <v>2 BHK Premium-1</v>
      </c>
      <c r="E328" s="39">
        <f t="shared" si="119"/>
        <v>61.54</v>
      </c>
      <c r="F328" s="131">
        <f t="shared" si="110"/>
        <v>662.41656</v>
      </c>
      <c r="G328" s="39">
        <f t="shared" si="122"/>
        <v>1.53</v>
      </c>
      <c r="H328" s="34">
        <f t="shared" si="111"/>
        <v>16.468920000000001</v>
      </c>
      <c r="I328" s="95">
        <f t="shared" si="120"/>
        <v>3.16</v>
      </c>
      <c r="J328" s="37">
        <f t="shared" si="123"/>
        <v>34.014240000000001</v>
      </c>
      <c r="K328" s="36">
        <f t="shared" si="112"/>
        <v>66.23</v>
      </c>
      <c r="L328" s="37">
        <f t="shared" si="124"/>
        <v>712.89972</v>
      </c>
      <c r="M328" s="56">
        <f t="shared" si="107"/>
        <v>41</v>
      </c>
      <c r="N328" s="4" t="str">
        <f t="shared" si="121"/>
        <v>West</v>
      </c>
      <c r="O328" s="4" t="str">
        <f t="shared" si="121"/>
        <v>City / Creek</v>
      </c>
    </row>
    <row r="329" spans="2:16">
      <c r="B329" s="56" t="str">
        <f t="shared" si="105"/>
        <v>Tower 3</v>
      </c>
      <c r="C329" s="56">
        <f t="shared" si="106"/>
        <v>4105</v>
      </c>
      <c r="D329" s="138" t="str">
        <f t="shared" si="119"/>
        <v>2 BHK Smart</v>
      </c>
      <c r="E329" s="39">
        <f t="shared" si="119"/>
        <v>56.47</v>
      </c>
      <c r="F329" s="131">
        <f t="shared" si="110"/>
        <v>607.84307999999999</v>
      </c>
      <c r="G329" s="39">
        <f t="shared" si="122"/>
        <v>1.53</v>
      </c>
      <c r="H329" s="34">
        <f t="shared" si="111"/>
        <v>16.468920000000001</v>
      </c>
      <c r="I329" s="95">
        <f t="shared" si="120"/>
        <v>2.82</v>
      </c>
      <c r="J329" s="37">
        <f t="shared" si="123"/>
        <v>30.354479999999995</v>
      </c>
      <c r="K329" s="36">
        <f t="shared" si="112"/>
        <v>60.82</v>
      </c>
      <c r="L329" s="37">
        <f t="shared" si="124"/>
        <v>654.66647999999998</v>
      </c>
      <c r="M329" s="56">
        <f t="shared" si="107"/>
        <v>41</v>
      </c>
      <c r="N329" s="4" t="str">
        <f t="shared" si="121"/>
        <v>North</v>
      </c>
      <c r="O329" s="4" t="str">
        <f t="shared" si="121"/>
        <v>City / Creek</v>
      </c>
    </row>
    <row r="330" spans="2:16">
      <c r="B330" s="56" t="str">
        <f t="shared" si="105"/>
        <v>Tower 3</v>
      </c>
      <c r="C330" s="56">
        <f t="shared" si="106"/>
        <v>4106</v>
      </c>
      <c r="D330" s="138" t="str">
        <f t="shared" si="119"/>
        <v>2 BHK Smart</v>
      </c>
      <c r="E330" s="39">
        <f t="shared" si="119"/>
        <v>56.47</v>
      </c>
      <c r="F330" s="131">
        <f t="shared" si="110"/>
        <v>607.84307999999999</v>
      </c>
      <c r="G330" s="39">
        <f t="shared" si="122"/>
        <v>1.53</v>
      </c>
      <c r="H330" s="34">
        <f t="shared" si="111"/>
        <v>16.468920000000001</v>
      </c>
      <c r="I330" s="95">
        <f t="shared" si="120"/>
        <v>2.82</v>
      </c>
      <c r="J330" s="37">
        <f t="shared" si="123"/>
        <v>30.354479999999995</v>
      </c>
      <c r="K330" s="36">
        <f t="shared" si="112"/>
        <v>60.82</v>
      </c>
      <c r="L330" s="37">
        <f t="shared" si="124"/>
        <v>654.66647999999998</v>
      </c>
      <c r="M330" s="56">
        <f t="shared" si="107"/>
        <v>41</v>
      </c>
      <c r="N330" s="4" t="str">
        <f t="shared" si="121"/>
        <v>North</v>
      </c>
      <c r="O330" s="4" t="str">
        <f t="shared" si="121"/>
        <v>City / Creek</v>
      </c>
    </row>
    <row r="331" spans="2:16" ht="15.75" thickBot="1">
      <c r="B331" s="56" t="str">
        <f t="shared" si="105"/>
        <v>Tower 3</v>
      </c>
      <c r="C331" s="56">
        <f t="shared" si="106"/>
        <v>4107</v>
      </c>
      <c r="D331" s="138" t="str">
        <f t="shared" ref="D331:E344" si="125">D323</f>
        <v>2 BHK Compact-1</v>
      </c>
      <c r="E331" s="39">
        <f t="shared" si="125"/>
        <v>49.99</v>
      </c>
      <c r="F331" s="131">
        <f t="shared" si="110"/>
        <v>538.09235999999999</v>
      </c>
      <c r="G331" s="39">
        <f t="shared" si="122"/>
        <v>1.3</v>
      </c>
      <c r="H331" s="34">
        <f t="shared" si="111"/>
        <v>13.9932</v>
      </c>
      <c r="I331" s="95">
        <f t="shared" si="120"/>
        <v>0</v>
      </c>
      <c r="J331" s="37">
        <f t="shared" si="123"/>
        <v>0</v>
      </c>
      <c r="K331" s="36">
        <f t="shared" si="112"/>
        <v>51.29</v>
      </c>
      <c r="L331" s="37">
        <f t="shared" si="124"/>
        <v>552.08555999999999</v>
      </c>
      <c r="M331" s="56">
        <f t="shared" si="107"/>
        <v>41</v>
      </c>
      <c r="N331" s="4" t="str">
        <f t="shared" si="121"/>
        <v>East</v>
      </c>
      <c r="O331" s="4" t="str">
        <f t="shared" si="121"/>
        <v xml:space="preserve">National park hill </v>
      </c>
    </row>
    <row r="332" spans="2:16">
      <c r="B332" s="96" t="str">
        <f t="shared" si="105"/>
        <v>Tower 3</v>
      </c>
      <c r="C332" s="97">
        <f t="shared" si="106"/>
        <v>4108</v>
      </c>
      <c r="D332" s="150" t="str">
        <f t="shared" si="125"/>
        <v>2 BHK Compact-1</v>
      </c>
      <c r="E332" s="111">
        <f t="shared" si="125"/>
        <v>49.99</v>
      </c>
      <c r="F332" s="151">
        <f t="shared" si="110"/>
        <v>538.09235999999999</v>
      </c>
      <c r="G332" s="111">
        <f t="shared" si="122"/>
        <v>1.3</v>
      </c>
      <c r="H332" s="100">
        <f t="shared" si="111"/>
        <v>13.9932</v>
      </c>
      <c r="I332" s="155">
        <f t="shared" si="120"/>
        <v>0</v>
      </c>
      <c r="J332" s="102">
        <f t="shared" si="123"/>
        <v>0</v>
      </c>
      <c r="K332" s="101">
        <f t="shared" si="112"/>
        <v>51.29</v>
      </c>
      <c r="L332" s="102">
        <f t="shared" si="124"/>
        <v>552.08555999999999</v>
      </c>
      <c r="M332" s="97">
        <f t="shared" si="107"/>
        <v>41</v>
      </c>
      <c r="N332" s="67" t="str">
        <f t="shared" si="121"/>
        <v>East</v>
      </c>
      <c r="O332" s="67" t="str">
        <f t="shared" si="121"/>
        <v xml:space="preserve">National park hill </v>
      </c>
      <c r="P332" s="68"/>
    </row>
    <row r="333" spans="2:16">
      <c r="B333" s="71" t="str">
        <f t="shared" si="105"/>
        <v>Tower 3</v>
      </c>
      <c r="C333" s="56">
        <f t="shared" si="106"/>
        <v>4201</v>
      </c>
      <c r="D333" s="138" t="str">
        <f t="shared" si="125"/>
        <v>2 BHK Smart</v>
      </c>
      <c r="E333" s="39">
        <f t="shared" si="125"/>
        <v>56.47</v>
      </c>
      <c r="F333" s="131">
        <f t="shared" si="110"/>
        <v>607.84307999999999</v>
      </c>
      <c r="G333" s="39">
        <f t="shared" si="122"/>
        <v>1.53</v>
      </c>
      <c r="H333" s="34">
        <f t="shared" si="111"/>
        <v>16.468920000000001</v>
      </c>
      <c r="I333" s="95">
        <f t="shared" si="120"/>
        <v>2.82</v>
      </c>
      <c r="J333" s="37">
        <f t="shared" si="123"/>
        <v>30.354479999999995</v>
      </c>
      <c r="K333" s="36">
        <f t="shared" si="112"/>
        <v>60.82</v>
      </c>
      <c r="L333" s="37">
        <f t="shared" si="124"/>
        <v>654.66647999999998</v>
      </c>
      <c r="M333" s="56">
        <f t="shared" si="107"/>
        <v>42</v>
      </c>
      <c r="N333" s="4" t="str">
        <f t="shared" ref="N333:O348" si="126">N325</f>
        <v>South</v>
      </c>
      <c r="O333" s="4" t="str">
        <f t="shared" si="126"/>
        <v>Podium Garden / National park hill</v>
      </c>
      <c r="P333" s="70"/>
    </row>
    <row r="334" spans="2:16">
      <c r="B334" s="71" t="str">
        <f t="shared" ref="B334:B348" si="127">B326</f>
        <v>Tower 3</v>
      </c>
      <c r="C334" s="56">
        <f t="shared" ref="C334:C348" si="128">C326+100</f>
        <v>4202</v>
      </c>
      <c r="D334" s="138" t="str">
        <f t="shared" si="125"/>
        <v>2 BHK Smart</v>
      </c>
      <c r="E334" s="39">
        <f t="shared" si="125"/>
        <v>56.47</v>
      </c>
      <c r="F334" s="131">
        <f t="shared" si="110"/>
        <v>607.84307999999999</v>
      </c>
      <c r="G334" s="39">
        <f t="shared" si="122"/>
        <v>1.53</v>
      </c>
      <c r="H334" s="34">
        <f t="shared" si="111"/>
        <v>16.468920000000001</v>
      </c>
      <c r="I334" s="95">
        <f t="shared" si="120"/>
        <v>2.82</v>
      </c>
      <c r="J334" s="37">
        <f t="shared" si="123"/>
        <v>30.354479999999995</v>
      </c>
      <c r="K334" s="36">
        <f t="shared" si="112"/>
        <v>60.82</v>
      </c>
      <c r="L334" s="37">
        <f t="shared" si="124"/>
        <v>654.66647999999998</v>
      </c>
      <c r="M334" s="56">
        <f t="shared" ref="M334:M348" si="129">M326+1</f>
        <v>42</v>
      </c>
      <c r="N334" s="4" t="str">
        <f t="shared" si="126"/>
        <v>South</v>
      </c>
      <c r="O334" s="4" t="str">
        <f t="shared" si="126"/>
        <v>Podium Garden / National park hill</v>
      </c>
      <c r="P334" s="70"/>
    </row>
    <row r="335" spans="2:16">
      <c r="B335" s="71" t="str">
        <f t="shared" si="127"/>
        <v>Tower 3</v>
      </c>
      <c r="C335" s="56">
        <f t="shared" si="128"/>
        <v>4203</v>
      </c>
      <c r="D335" s="138" t="str">
        <f t="shared" si="125"/>
        <v>2 BHK Premium-1</v>
      </c>
      <c r="E335" s="39">
        <f t="shared" si="125"/>
        <v>61.54</v>
      </c>
      <c r="F335" s="131">
        <f t="shared" si="110"/>
        <v>662.41656</v>
      </c>
      <c r="G335" s="39">
        <f t="shared" si="122"/>
        <v>1.53</v>
      </c>
      <c r="H335" s="34">
        <f t="shared" si="111"/>
        <v>16.468920000000001</v>
      </c>
      <c r="I335" s="95">
        <f t="shared" si="120"/>
        <v>3.16</v>
      </c>
      <c r="J335" s="37">
        <f t="shared" si="123"/>
        <v>34.014240000000001</v>
      </c>
      <c r="K335" s="36">
        <f t="shared" si="112"/>
        <v>66.23</v>
      </c>
      <c r="L335" s="37">
        <f t="shared" si="124"/>
        <v>712.89972</v>
      </c>
      <c r="M335" s="56">
        <f t="shared" si="129"/>
        <v>42</v>
      </c>
      <c r="N335" s="4" t="str">
        <f t="shared" si="126"/>
        <v>West</v>
      </c>
      <c r="O335" s="4" t="str">
        <f t="shared" si="126"/>
        <v>City / Creek</v>
      </c>
      <c r="P335" s="70"/>
    </row>
    <row r="336" spans="2:16">
      <c r="B336" s="71" t="str">
        <f t="shared" si="127"/>
        <v>Tower 3</v>
      </c>
      <c r="C336" s="56">
        <f t="shared" si="128"/>
        <v>4204</v>
      </c>
      <c r="D336" s="138" t="str">
        <f t="shared" si="125"/>
        <v>2 BHK Premium-1</v>
      </c>
      <c r="E336" s="39">
        <f t="shared" si="125"/>
        <v>61.54</v>
      </c>
      <c r="F336" s="131">
        <f t="shared" si="110"/>
        <v>662.41656</v>
      </c>
      <c r="G336" s="39">
        <f t="shared" si="122"/>
        <v>1.53</v>
      </c>
      <c r="H336" s="34">
        <f t="shared" si="111"/>
        <v>16.468920000000001</v>
      </c>
      <c r="I336" s="95">
        <f t="shared" si="120"/>
        <v>3.16</v>
      </c>
      <c r="J336" s="37">
        <f t="shared" si="123"/>
        <v>34.014240000000001</v>
      </c>
      <c r="K336" s="36">
        <f t="shared" si="112"/>
        <v>66.23</v>
      </c>
      <c r="L336" s="37">
        <f t="shared" si="124"/>
        <v>712.89972</v>
      </c>
      <c r="M336" s="56">
        <f t="shared" si="129"/>
        <v>42</v>
      </c>
      <c r="N336" s="4" t="str">
        <f t="shared" si="126"/>
        <v>West</v>
      </c>
      <c r="O336" s="4" t="str">
        <f t="shared" si="126"/>
        <v>City / Creek</v>
      </c>
      <c r="P336" s="70"/>
    </row>
    <row r="337" spans="2:16">
      <c r="B337" s="71" t="str">
        <f t="shared" si="127"/>
        <v>Tower 3</v>
      </c>
      <c r="C337" s="56">
        <f t="shared" si="128"/>
        <v>4205</v>
      </c>
      <c r="D337" s="138" t="str">
        <f t="shared" si="125"/>
        <v>2 BHK Smart</v>
      </c>
      <c r="E337" s="39">
        <f t="shared" si="125"/>
        <v>56.47</v>
      </c>
      <c r="F337" s="131">
        <f t="shared" si="110"/>
        <v>607.84307999999999</v>
      </c>
      <c r="G337" s="39">
        <f t="shared" si="122"/>
        <v>1.53</v>
      </c>
      <c r="H337" s="34">
        <f t="shared" si="111"/>
        <v>16.468920000000001</v>
      </c>
      <c r="I337" s="95">
        <f t="shared" si="120"/>
        <v>2.82</v>
      </c>
      <c r="J337" s="37">
        <f t="shared" si="123"/>
        <v>30.354479999999995</v>
      </c>
      <c r="K337" s="36">
        <f t="shared" si="112"/>
        <v>60.82</v>
      </c>
      <c r="L337" s="37">
        <f t="shared" si="124"/>
        <v>654.66647999999998</v>
      </c>
      <c r="M337" s="56">
        <f t="shared" si="129"/>
        <v>42</v>
      </c>
      <c r="N337" s="4" t="str">
        <f t="shared" si="126"/>
        <v>North</v>
      </c>
      <c r="O337" s="4" t="str">
        <f t="shared" si="126"/>
        <v>City / Creek</v>
      </c>
      <c r="P337" s="70"/>
    </row>
    <row r="338" spans="2:16">
      <c r="B338" s="71" t="str">
        <f t="shared" si="127"/>
        <v>Tower 3</v>
      </c>
      <c r="C338" s="56">
        <f t="shared" si="128"/>
        <v>4206</v>
      </c>
      <c r="D338" s="138" t="str">
        <f t="shared" si="125"/>
        <v>2 BHK Smart</v>
      </c>
      <c r="E338" s="39">
        <f t="shared" si="125"/>
        <v>56.47</v>
      </c>
      <c r="F338" s="131">
        <f t="shared" si="110"/>
        <v>607.84307999999999</v>
      </c>
      <c r="G338" s="39">
        <f t="shared" si="122"/>
        <v>1.53</v>
      </c>
      <c r="H338" s="34">
        <f t="shared" si="111"/>
        <v>16.468920000000001</v>
      </c>
      <c r="I338" s="95">
        <f t="shared" si="120"/>
        <v>2.82</v>
      </c>
      <c r="J338" s="37">
        <f t="shared" si="123"/>
        <v>30.354479999999995</v>
      </c>
      <c r="K338" s="36">
        <f t="shared" si="112"/>
        <v>60.82</v>
      </c>
      <c r="L338" s="37">
        <f t="shared" si="124"/>
        <v>654.66647999999998</v>
      </c>
      <c r="M338" s="56">
        <f t="shared" si="129"/>
        <v>42</v>
      </c>
      <c r="N338" s="4" t="str">
        <f t="shared" si="126"/>
        <v>North</v>
      </c>
      <c r="O338" s="4" t="str">
        <f t="shared" si="126"/>
        <v>City / Creek</v>
      </c>
      <c r="P338" s="70"/>
    </row>
    <row r="339" spans="2:16">
      <c r="B339" s="71" t="str">
        <f t="shared" si="127"/>
        <v>Tower 3</v>
      </c>
      <c r="C339" s="56">
        <f t="shared" si="128"/>
        <v>4207</v>
      </c>
      <c r="D339" s="138" t="str">
        <f t="shared" si="125"/>
        <v>2 BHK Compact-1</v>
      </c>
      <c r="E339" s="39">
        <f t="shared" si="125"/>
        <v>49.99</v>
      </c>
      <c r="F339" s="131">
        <f t="shared" si="110"/>
        <v>538.09235999999999</v>
      </c>
      <c r="G339" s="39">
        <f t="shared" si="122"/>
        <v>1.3</v>
      </c>
      <c r="H339" s="34">
        <f t="shared" si="111"/>
        <v>13.9932</v>
      </c>
      <c r="I339" s="95">
        <f t="shared" si="120"/>
        <v>0</v>
      </c>
      <c r="J339" s="37">
        <f t="shared" si="123"/>
        <v>0</v>
      </c>
      <c r="K339" s="36">
        <f t="shared" si="112"/>
        <v>51.29</v>
      </c>
      <c r="L339" s="37">
        <f t="shared" si="124"/>
        <v>552.08555999999999</v>
      </c>
      <c r="M339" s="56">
        <f t="shared" si="129"/>
        <v>42</v>
      </c>
      <c r="N339" s="4" t="str">
        <f t="shared" si="126"/>
        <v>East</v>
      </c>
      <c r="O339" s="4" t="str">
        <f t="shared" si="126"/>
        <v xml:space="preserve">National park hill </v>
      </c>
      <c r="P339" s="70"/>
    </row>
    <row r="340" spans="2:16" ht="15.75" thickBot="1">
      <c r="B340" s="104" t="str">
        <f t="shared" si="127"/>
        <v>Tower 3</v>
      </c>
      <c r="C340" s="105">
        <f t="shared" si="128"/>
        <v>4208</v>
      </c>
      <c r="D340" s="142" t="str">
        <f t="shared" si="125"/>
        <v>2 BHK Compact-1</v>
      </c>
      <c r="E340" s="113">
        <f t="shared" si="125"/>
        <v>49.99</v>
      </c>
      <c r="F340" s="143">
        <f t="shared" si="110"/>
        <v>538.09235999999999</v>
      </c>
      <c r="G340" s="113">
        <f t="shared" si="122"/>
        <v>1.3</v>
      </c>
      <c r="H340" s="108">
        <f t="shared" si="111"/>
        <v>13.9932</v>
      </c>
      <c r="I340" s="144">
        <f t="shared" si="120"/>
        <v>0</v>
      </c>
      <c r="J340" s="110">
        <f t="shared" si="123"/>
        <v>0</v>
      </c>
      <c r="K340" s="109">
        <f t="shared" si="112"/>
        <v>51.29</v>
      </c>
      <c r="L340" s="110">
        <f t="shared" si="124"/>
        <v>552.08555999999999</v>
      </c>
      <c r="M340" s="105">
        <f t="shared" si="129"/>
        <v>42</v>
      </c>
      <c r="N340" s="75" t="str">
        <f t="shared" si="126"/>
        <v>East</v>
      </c>
      <c r="O340" s="75" t="str">
        <f t="shared" si="126"/>
        <v xml:space="preserve">National park hill </v>
      </c>
      <c r="P340" s="76"/>
    </row>
    <row r="341" spans="2:16">
      <c r="B341" s="56" t="str">
        <f t="shared" si="127"/>
        <v>Tower 3</v>
      </c>
      <c r="C341" s="56">
        <f t="shared" si="128"/>
        <v>4301</v>
      </c>
      <c r="D341" s="138" t="str">
        <f t="shared" si="125"/>
        <v>2 BHK Smart</v>
      </c>
      <c r="E341" s="39">
        <f t="shared" si="125"/>
        <v>56.47</v>
      </c>
      <c r="F341" s="131">
        <f t="shared" si="110"/>
        <v>607.84307999999999</v>
      </c>
      <c r="G341" s="39">
        <f t="shared" si="122"/>
        <v>1.53</v>
      </c>
      <c r="H341" s="34">
        <f t="shared" si="111"/>
        <v>16.468920000000001</v>
      </c>
      <c r="I341" s="95">
        <f t="shared" si="120"/>
        <v>2.82</v>
      </c>
      <c r="J341" s="37">
        <f t="shared" si="123"/>
        <v>30.354479999999995</v>
      </c>
      <c r="K341" s="36">
        <f t="shared" si="112"/>
        <v>60.82</v>
      </c>
      <c r="L341" s="37">
        <f t="shared" si="124"/>
        <v>654.66647999999998</v>
      </c>
      <c r="M341" s="56">
        <f t="shared" si="129"/>
        <v>43</v>
      </c>
      <c r="N341" s="4" t="str">
        <f t="shared" si="126"/>
        <v>South</v>
      </c>
      <c r="O341" s="4" t="str">
        <f t="shared" si="126"/>
        <v>Podium Garden / National park hill</v>
      </c>
    </row>
    <row r="342" spans="2:16">
      <c r="B342" s="56" t="str">
        <f t="shared" si="127"/>
        <v>Tower 3</v>
      </c>
      <c r="C342" s="56">
        <f t="shared" si="128"/>
        <v>4302</v>
      </c>
      <c r="D342" s="138" t="str">
        <f t="shared" si="125"/>
        <v>2 BHK Smart</v>
      </c>
      <c r="E342" s="39">
        <f t="shared" si="125"/>
        <v>56.47</v>
      </c>
      <c r="F342" s="131">
        <f t="shared" si="110"/>
        <v>607.84307999999999</v>
      </c>
      <c r="G342" s="39">
        <f t="shared" si="122"/>
        <v>1.53</v>
      </c>
      <c r="H342" s="34">
        <f t="shared" si="111"/>
        <v>16.468920000000001</v>
      </c>
      <c r="I342" s="95">
        <f t="shared" si="120"/>
        <v>2.82</v>
      </c>
      <c r="J342" s="37">
        <f t="shared" si="123"/>
        <v>30.354479999999995</v>
      </c>
      <c r="K342" s="36">
        <f t="shared" si="112"/>
        <v>60.82</v>
      </c>
      <c r="L342" s="37">
        <f t="shared" si="124"/>
        <v>654.66647999999998</v>
      </c>
      <c r="M342" s="56">
        <f t="shared" si="129"/>
        <v>43</v>
      </c>
      <c r="N342" s="4" t="str">
        <f t="shared" si="126"/>
        <v>South</v>
      </c>
      <c r="O342" s="4" t="str">
        <f t="shared" si="126"/>
        <v>Podium Garden / National park hill</v>
      </c>
    </row>
    <row r="343" spans="2:16">
      <c r="B343" s="56" t="str">
        <f t="shared" si="127"/>
        <v>Tower 3</v>
      </c>
      <c r="C343" s="56">
        <f t="shared" si="128"/>
        <v>4303</v>
      </c>
      <c r="D343" s="138" t="str">
        <f t="shared" si="125"/>
        <v>2 BHK Premium-1</v>
      </c>
      <c r="E343" s="39">
        <f t="shared" si="125"/>
        <v>61.54</v>
      </c>
      <c r="F343" s="131">
        <f t="shared" ref="F343:F348" si="130">E343*10.764</f>
        <v>662.41656</v>
      </c>
      <c r="G343" s="39">
        <f t="shared" si="122"/>
        <v>1.53</v>
      </c>
      <c r="H343" s="34">
        <f t="shared" ref="H343:H348" si="131">G343*10.764</f>
        <v>16.468920000000001</v>
      </c>
      <c r="I343" s="95">
        <f t="shared" si="120"/>
        <v>3.16</v>
      </c>
      <c r="J343" s="37">
        <f t="shared" si="123"/>
        <v>34.014240000000001</v>
      </c>
      <c r="K343" s="36">
        <f t="shared" ref="K343:K348" si="132">E343+G343+I343</f>
        <v>66.23</v>
      </c>
      <c r="L343" s="37">
        <f t="shared" si="124"/>
        <v>712.89972</v>
      </c>
      <c r="M343" s="56">
        <f t="shared" si="129"/>
        <v>43</v>
      </c>
      <c r="N343" s="4" t="str">
        <f t="shared" si="126"/>
        <v>West</v>
      </c>
      <c r="O343" s="4" t="str">
        <f t="shared" si="126"/>
        <v>City / Creek</v>
      </c>
    </row>
    <row r="344" spans="2:16">
      <c r="B344" s="56" t="str">
        <f t="shared" si="127"/>
        <v>Tower 3</v>
      </c>
      <c r="C344" s="56">
        <f t="shared" si="128"/>
        <v>4304</v>
      </c>
      <c r="D344" s="138" t="str">
        <f t="shared" si="125"/>
        <v>2 BHK Premium-1</v>
      </c>
      <c r="E344" s="39">
        <f t="shared" si="125"/>
        <v>61.54</v>
      </c>
      <c r="F344" s="131">
        <f t="shared" si="130"/>
        <v>662.41656</v>
      </c>
      <c r="G344" s="39">
        <f t="shared" si="122"/>
        <v>1.53</v>
      </c>
      <c r="H344" s="34">
        <f t="shared" si="131"/>
        <v>16.468920000000001</v>
      </c>
      <c r="I344" s="95">
        <f t="shared" si="120"/>
        <v>3.16</v>
      </c>
      <c r="J344" s="37">
        <f t="shared" si="123"/>
        <v>34.014240000000001</v>
      </c>
      <c r="K344" s="36">
        <f t="shared" si="132"/>
        <v>66.23</v>
      </c>
      <c r="L344" s="37">
        <f t="shared" si="124"/>
        <v>712.89972</v>
      </c>
      <c r="M344" s="56">
        <f t="shared" si="129"/>
        <v>43</v>
      </c>
      <c r="N344" s="4" t="str">
        <f t="shared" si="126"/>
        <v>West</v>
      </c>
      <c r="O344" s="4" t="str">
        <f t="shared" si="126"/>
        <v>City / Creek</v>
      </c>
    </row>
    <row r="345" spans="2:16">
      <c r="B345" s="56" t="str">
        <f t="shared" si="127"/>
        <v>Tower 3</v>
      </c>
      <c r="C345" s="56">
        <f t="shared" si="128"/>
        <v>4305</v>
      </c>
      <c r="D345" s="152" t="str">
        <f>D289</f>
        <v>REFUGE</v>
      </c>
      <c r="E345" s="79"/>
      <c r="F345" s="146"/>
      <c r="G345" s="79"/>
      <c r="H345" s="80"/>
      <c r="I345" s="81"/>
      <c r="J345" s="83"/>
      <c r="K345" s="82"/>
      <c r="L345" s="83"/>
      <c r="M345" s="77">
        <f t="shared" si="129"/>
        <v>43</v>
      </c>
      <c r="N345" s="84" t="str">
        <f t="shared" si="126"/>
        <v>North</v>
      </c>
      <c r="O345" s="84" t="str">
        <f t="shared" si="126"/>
        <v>City / Creek</v>
      </c>
    </row>
    <row r="346" spans="2:16">
      <c r="B346" s="56" t="str">
        <f t="shared" si="127"/>
        <v>Tower 3</v>
      </c>
      <c r="C346" s="56">
        <f t="shared" si="128"/>
        <v>4306</v>
      </c>
      <c r="D346" s="136" t="s">
        <v>56</v>
      </c>
      <c r="E346" s="33">
        <v>69.13</v>
      </c>
      <c r="F346" s="131">
        <f t="shared" si="130"/>
        <v>744.11531999999988</v>
      </c>
      <c r="G346" s="33">
        <v>1.53</v>
      </c>
      <c r="H346" s="34">
        <f t="shared" si="131"/>
        <v>16.468920000000001</v>
      </c>
      <c r="I346" s="94">
        <v>5.78</v>
      </c>
      <c r="J346" s="37">
        <f t="shared" si="123"/>
        <v>62.215919999999997</v>
      </c>
      <c r="K346" s="36">
        <f t="shared" si="132"/>
        <v>76.44</v>
      </c>
      <c r="L346" s="37">
        <f t="shared" si="124"/>
        <v>822.80015999999989</v>
      </c>
      <c r="M346" s="56">
        <f t="shared" si="129"/>
        <v>43</v>
      </c>
      <c r="N346" s="4" t="str">
        <f t="shared" si="126"/>
        <v>North</v>
      </c>
      <c r="O346" s="4" t="str">
        <f t="shared" si="126"/>
        <v>City / Creek</v>
      </c>
    </row>
    <row r="347" spans="2:16">
      <c r="B347" s="56" t="str">
        <f t="shared" si="127"/>
        <v>Tower 3</v>
      </c>
      <c r="C347" s="56">
        <f t="shared" si="128"/>
        <v>4307</v>
      </c>
      <c r="D347" s="138" t="str">
        <f t="shared" ref="D347:E348" si="133">D339</f>
        <v>2 BHK Compact-1</v>
      </c>
      <c r="E347" s="39">
        <f t="shared" si="133"/>
        <v>49.99</v>
      </c>
      <c r="F347" s="131">
        <f t="shared" si="130"/>
        <v>538.09235999999999</v>
      </c>
      <c r="G347" s="39">
        <f t="shared" ref="G347:G348" si="134">G339</f>
        <v>1.3</v>
      </c>
      <c r="H347" s="34">
        <f t="shared" si="131"/>
        <v>13.9932</v>
      </c>
      <c r="I347" s="95">
        <f t="shared" ref="I347:I348" si="135">I339</f>
        <v>0</v>
      </c>
      <c r="J347" s="37">
        <f t="shared" si="123"/>
        <v>0</v>
      </c>
      <c r="K347" s="36">
        <f t="shared" si="132"/>
        <v>51.29</v>
      </c>
      <c r="L347" s="37">
        <f t="shared" si="124"/>
        <v>552.08555999999999</v>
      </c>
      <c r="M347" s="56">
        <f t="shared" si="129"/>
        <v>43</v>
      </c>
      <c r="N347" s="4" t="str">
        <f t="shared" si="126"/>
        <v>East</v>
      </c>
      <c r="O347" s="4" t="str">
        <f t="shared" si="126"/>
        <v xml:space="preserve">National park hill </v>
      </c>
    </row>
    <row r="348" spans="2:16">
      <c r="B348" s="56" t="str">
        <f t="shared" si="127"/>
        <v>Tower 3</v>
      </c>
      <c r="C348" s="56">
        <f t="shared" si="128"/>
        <v>4308</v>
      </c>
      <c r="D348" s="138" t="str">
        <f t="shared" si="133"/>
        <v>2 BHK Compact-1</v>
      </c>
      <c r="E348" s="39">
        <f t="shared" si="133"/>
        <v>49.99</v>
      </c>
      <c r="F348" s="131">
        <f t="shared" si="130"/>
        <v>538.09235999999999</v>
      </c>
      <c r="G348" s="39">
        <f t="shared" si="134"/>
        <v>1.3</v>
      </c>
      <c r="H348" s="34">
        <f t="shared" si="131"/>
        <v>13.9932</v>
      </c>
      <c r="I348" s="95">
        <f t="shared" si="135"/>
        <v>0</v>
      </c>
      <c r="J348" s="37">
        <f t="shared" si="123"/>
        <v>0</v>
      </c>
      <c r="K348" s="36">
        <f t="shared" si="132"/>
        <v>51.29</v>
      </c>
      <c r="L348" s="37">
        <f t="shared" si="124"/>
        <v>552.08555999999999</v>
      </c>
      <c r="M348" s="56">
        <f t="shared" si="129"/>
        <v>43</v>
      </c>
      <c r="N348" s="4" t="str">
        <f t="shared" si="126"/>
        <v>East</v>
      </c>
      <c r="O348" s="4" t="str">
        <f t="shared" si="126"/>
        <v xml:space="preserve">National park hill </v>
      </c>
    </row>
    <row r="349" spans="2:16">
      <c r="B349" s="56"/>
      <c r="C349" s="56"/>
      <c r="E349" s="114"/>
      <c r="F349" s="156"/>
      <c r="G349" s="114"/>
      <c r="H349" s="116"/>
      <c r="J349" s="116"/>
      <c r="K349" s="115"/>
      <c r="L349" s="116"/>
      <c r="M349" s="56"/>
    </row>
    <row r="350" spans="2:16">
      <c r="B350" s="161" t="s">
        <v>49</v>
      </c>
      <c r="C350" s="162"/>
      <c r="D350" s="162"/>
      <c r="E350" s="117">
        <f t="shared" ref="E350:L350" si="136">SUBTOTAL(9,E5:E349)</f>
        <v>17501.610000000004</v>
      </c>
      <c r="F350" s="157">
        <f t="shared" si="136"/>
        <v>188387.33004000029</v>
      </c>
      <c r="G350" s="117">
        <f t="shared" si="136"/>
        <v>459.10999999999797</v>
      </c>
      <c r="H350" s="117">
        <f t="shared" si="136"/>
        <v>4941.8600399999859</v>
      </c>
      <c r="I350" s="117">
        <f t="shared" si="136"/>
        <v>671.66000000000111</v>
      </c>
      <c r="J350" s="117">
        <f t="shared" si="136"/>
        <v>7229.748240000009</v>
      </c>
      <c r="K350" s="117">
        <f t="shared" si="136"/>
        <v>18632.379999999979</v>
      </c>
      <c r="L350" s="117">
        <f t="shared" si="136"/>
        <v>200558.93832000066</v>
      </c>
      <c r="M350" s="117"/>
      <c r="N350" s="118"/>
      <c r="O350" s="118"/>
      <c r="P350" s="119"/>
    </row>
    <row r="351" spans="2:16">
      <c r="B351" s="56"/>
      <c r="C351" s="56"/>
      <c r="E351" s="114"/>
      <c r="F351" s="116"/>
      <c r="G351" s="114"/>
      <c r="H351" s="116"/>
      <c r="J351" s="116"/>
      <c r="K351" s="115"/>
      <c r="L351" s="116"/>
      <c r="M351" s="56"/>
    </row>
    <row r="352" spans="2:16">
      <c r="B352" s="56"/>
      <c r="C352" s="56"/>
      <c r="E352" s="114"/>
      <c r="F352" s="116"/>
      <c r="G352" s="114"/>
      <c r="H352" s="116"/>
      <c r="J352" s="116"/>
      <c r="K352" s="115"/>
      <c r="L352" s="116"/>
      <c r="M352" s="56"/>
    </row>
    <row r="353" spans="2:13">
      <c r="B353" s="56"/>
      <c r="C353" s="56"/>
      <c r="E353" s="114"/>
      <c r="F353" s="116"/>
      <c r="G353" s="114"/>
      <c r="H353" s="116"/>
      <c r="J353" s="116"/>
      <c r="K353" s="115"/>
      <c r="L353" s="116"/>
      <c r="M353" s="56"/>
    </row>
    <row r="354" spans="2:13">
      <c r="B354" s="56"/>
      <c r="C354" s="56"/>
      <c r="E354" s="114"/>
      <c r="F354" s="116"/>
      <c r="G354" s="114"/>
      <c r="H354" s="116"/>
      <c r="J354" s="116"/>
      <c r="K354" s="115"/>
      <c r="L354" s="116"/>
      <c r="M354" s="56"/>
    </row>
    <row r="355" spans="2:13">
      <c r="B355" s="56"/>
      <c r="C355" s="56"/>
      <c r="E355" s="114"/>
      <c r="F355" s="116"/>
      <c r="G355" s="114"/>
      <c r="H355" s="116"/>
      <c r="J355" s="116"/>
      <c r="K355" s="115"/>
      <c r="L355" s="116"/>
      <c r="M355" s="56"/>
    </row>
    <row r="356" spans="2:13">
      <c r="B356" s="56"/>
      <c r="C356" s="56"/>
      <c r="E356" s="114"/>
      <c r="F356" s="116"/>
      <c r="G356" s="114"/>
      <c r="H356" s="116"/>
      <c r="J356" s="116"/>
      <c r="K356" s="115"/>
      <c r="L356" s="116"/>
      <c r="M356" s="56"/>
    </row>
    <row r="357" spans="2:13">
      <c r="B357" s="56"/>
      <c r="C357" s="56"/>
      <c r="E357" s="114"/>
      <c r="F357" s="116"/>
      <c r="G357" s="114"/>
      <c r="H357" s="116"/>
      <c r="J357" s="116"/>
      <c r="K357" s="115"/>
      <c r="L357" s="116"/>
      <c r="M357" s="56"/>
    </row>
    <row r="358" spans="2:13">
      <c r="B358" s="56"/>
      <c r="C358" s="56"/>
      <c r="E358" s="114"/>
      <c r="F358" s="116"/>
      <c r="G358" s="114"/>
      <c r="H358" s="116"/>
      <c r="J358" s="116"/>
      <c r="K358" s="115"/>
      <c r="L358" s="116"/>
      <c r="M358" s="56"/>
    </row>
    <row r="359" spans="2:13">
      <c r="B359" s="56"/>
      <c r="C359" s="56"/>
      <c r="E359" s="114"/>
      <c r="F359" s="116"/>
      <c r="G359" s="114"/>
      <c r="H359" s="116"/>
      <c r="J359" s="116"/>
      <c r="K359" s="115"/>
      <c r="L359" s="116"/>
      <c r="M359" s="56"/>
    </row>
    <row r="360" spans="2:13">
      <c r="B360" s="56"/>
      <c r="C360" s="56"/>
      <c r="E360" s="114"/>
      <c r="F360" s="116"/>
      <c r="G360" s="114"/>
      <c r="H360" s="116"/>
      <c r="J360" s="116"/>
      <c r="K360" s="115"/>
      <c r="L360" s="116"/>
      <c r="M360" s="56"/>
    </row>
    <row r="361" spans="2:13">
      <c r="B361" s="56"/>
      <c r="C361" s="56"/>
      <c r="E361" s="114"/>
      <c r="F361" s="116"/>
      <c r="G361" s="114"/>
      <c r="H361" s="116"/>
      <c r="J361" s="116"/>
      <c r="K361" s="115"/>
      <c r="L361" s="116"/>
      <c r="M361" s="56"/>
    </row>
    <row r="362" spans="2:13">
      <c r="B362" s="56"/>
      <c r="C362" s="56"/>
      <c r="E362" s="114"/>
      <c r="F362" s="116"/>
      <c r="G362" s="114"/>
      <c r="H362" s="116"/>
      <c r="J362" s="116"/>
      <c r="K362" s="115"/>
      <c r="L362" s="116"/>
      <c r="M362" s="56"/>
    </row>
    <row r="363" spans="2:13">
      <c r="B363" s="56"/>
      <c r="C363" s="56"/>
      <c r="E363" s="114"/>
      <c r="F363" s="116"/>
      <c r="G363" s="114"/>
      <c r="H363" s="116"/>
      <c r="J363" s="116"/>
      <c r="K363" s="115"/>
      <c r="L363" s="116"/>
      <c r="M363" s="56"/>
    </row>
    <row r="364" spans="2:13">
      <c r="B364" s="56"/>
      <c r="C364" s="56"/>
      <c r="E364" s="114"/>
      <c r="F364" s="116"/>
      <c r="G364" s="114"/>
      <c r="H364" s="116"/>
      <c r="J364" s="116"/>
      <c r="K364" s="115"/>
      <c r="L364" s="116"/>
      <c r="M364" s="56"/>
    </row>
    <row r="365" spans="2:13">
      <c r="B365" s="56"/>
      <c r="C365" s="56"/>
      <c r="E365" s="114"/>
      <c r="F365" s="116"/>
      <c r="G365" s="114"/>
      <c r="H365" s="116"/>
      <c r="J365" s="116"/>
      <c r="K365" s="115"/>
      <c r="L365" s="116"/>
      <c r="M365" s="56"/>
    </row>
    <row r="366" spans="2:13">
      <c r="B366" s="56"/>
      <c r="C366" s="56"/>
      <c r="E366" s="114"/>
      <c r="F366" s="116"/>
      <c r="G366" s="114"/>
      <c r="H366" s="116"/>
      <c r="J366" s="116"/>
      <c r="K366" s="115"/>
      <c r="L366" s="116"/>
      <c r="M366" s="56"/>
    </row>
    <row r="367" spans="2:13">
      <c r="B367" s="56"/>
      <c r="C367" s="56"/>
      <c r="E367" s="114"/>
      <c r="F367" s="116"/>
      <c r="G367" s="114"/>
      <c r="H367" s="116"/>
      <c r="J367" s="116"/>
      <c r="K367" s="115"/>
      <c r="L367" s="116"/>
      <c r="M367" s="56"/>
    </row>
    <row r="368" spans="2:13">
      <c r="B368" s="56"/>
      <c r="C368" s="56"/>
      <c r="E368" s="114"/>
      <c r="F368" s="116"/>
      <c r="G368" s="114"/>
      <c r="H368" s="116"/>
      <c r="J368" s="116"/>
      <c r="K368" s="115"/>
      <c r="L368" s="116"/>
      <c r="M368" s="56"/>
    </row>
    <row r="369" spans="2:13">
      <c r="B369" s="56"/>
      <c r="C369" s="56"/>
      <c r="E369" s="114"/>
      <c r="F369" s="116"/>
      <c r="G369" s="114"/>
      <c r="H369" s="116"/>
      <c r="J369" s="116"/>
      <c r="K369" s="115"/>
      <c r="L369" s="116"/>
      <c r="M369" s="56"/>
    </row>
    <row r="370" spans="2:13">
      <c r="B370" s="56"/>
      <c r="C370" s="56"/>
      <c r="E370" s="114"/>
      <c r="F370" s="116"/>
      <c r="G370" s="114"/>
      <c r="H370" s="116"/>
      <c r="J370" s="116"/>
      <c r="K370" s="115"/>
      <c r="L370" s="116"/>
      <c r="M370" s="56"/>
    </row>
    <row r="371" spans="2:13">
      <c r="B371" s="56"/>
      <c r="C371" s="56"/>
      <c r="E371" s="114"/>
      <c r="F371" s="116"/>
      <c r="G371" s="114"/>
      <c r="H371" s="116"/>
      <c r="J371" s="116"/>
      <c r="K371" s="115"/>
      <c r="L371" s="116"/>
      <c r="M371" s="56"/>
    </row>
    <row r="372" spans="2:13">
      <c r="B372" s="56"/>
      <c r="C372" s="56"/>
      <c r="E372" s="114"/>
      <c r="F372" s="116"/>
      <c r="G372" s="114"/>
      <c r="H372" s="116"/>
      <c r="J372" s="116"/>
      <c r="K372" s="115"/>
      <c r="L372" s="116"/>
      <c r="M372" s="56"/>
    </row>
    <row r="373" spans="2:13">
      <c r="B373" s="56"/>
      <c r="C373" s="56"/>
      <c r="E373" s="114"/>
      <c r="F373" s="116"/>
      <c r="G373" s="114"/>
      <c r="H373" s="116"/>
      <c r="J373" s="116"/>
      <c r="K373" s="115"/>
      <c r="L373" s="116"/>
      <c r="M373" s="56"/>
    </row>
    <row r="374" spans="2:13">
      <c r="B374" s="56"/>
      <c r="C374" s="56"/>
      <c r="E374" s="114"/>
      <c r="F374" s="116"/>
      <c r="G374" s="114"/>
      <c r="H374" s="116"/>
      <c r="J374" s="116"/>
      <c r="K374" s="115"/>
      <c r="L374" s="116"/>
      <c r="M374" s="56"/>
    </row>
    <row r="375" spans="2:13">
      <c r="B375" s="56"/>
      <c r="C375" s="56"/>
      <c r="E375" s="114"/>
      <c r="F375" s="116"/>
      <c r="G375" s="114"/>
      <c r="H375" s="116"/>
      <c r="J375" s="116"/>
      <c r="K375" s="115"/>
      <c r="L375" s="116"/>
      <c r="M375" s="56"/>
    </row>
    <row r="376" spans="2:13">
      <c r="B376" s="56"/>
      <c r="C376" s="56"/>
      <c r="E376" s="114"/>
      <c r="F376" s="116"/>
      <c r="G376" s="114"/>
      <c r="H376" s="116"/>
      <c r="J376" s="116"/>
      <c r="K376" s="115"/>
      <c r="L376" s="116"/>
      <c r="M376" s="56"/>
    </row>
    <row r="377" spans="2:13">
      <c r="B377" s="56"/>
      <c r="C377" s="56"/>
      <c r="E377" s="114"/>
      <c r="F377" s="116"/>
      <c r="G377" s="114"/>
      <c r="H377" s="116"/>
      <c r="J377" s="116"/>
      <c r="K377" s="115"/>
      <c r="L377" s="116"/>
      <c r="M377" s="56"/>
    </row>
    <row r="378" spans="2:13">
      <c r="B378" s="56"/>
      <c r="C378" s="56"/>
      <c r="E378" s="114"/>
      <c r="F378" s="116"/>
      <c r="G378" s="114"/>
      <c r="H378" s="116"/>
      <c r="J378" s="116"/>
      <c r="K378" s="115"/>
      <c r="L378" s="116"/>
      <c r="M378" s="56"/>
    </row>
    <row r="379" spans="2:13">
      <c r="B379" s="56"/>
      <c r="C379" s="56"/>
      <c r="E379" s="114"/>
      <c r="F379" s="116"/>
      <c r="G379" s="114"/>
      <c r="H379" s="116"/>
      <c r="J379" s="116"/>
      <c r="K379" s="115"/>
      <c r="L379" s="116"/>
      <c r="M379" s="56"/>
    </row>
    <row r="380" spans="2:13">
      <c r="B380" s="56"/>
      <c r="C380" s="56"/>
      <c r="E380" s="114"/>
      <c r="F380" s="116"/>
      <c r="G380" s="114"/>
      <c r="H380" s="116"/>
      <c r="J380" s="116"/>
      <c r="K380" s="115"/>
      <c r="L380" s="116"/>
      <c r="M380" s="56"/>
    </row>
    <row r="381" spans="2:13">
      <c r="B381" s="56"/>
      <c r="C381" s="56"/>
      <c r="E381" s="114"/>
      <c r="F381" s="116"/>
      <c r="G381" s="114"/>
      <c r="H381" s="116"/>
      <c r="J381" s="116"/>
      <c r="K381" s="115"/>
      <c r="L381" s="116"/>
      <c r="M381" s="56"/>
    </row>
    <row r="382" spans="2:13">
      <c r="B382" s="56"/>
      <c r="C382" s="56"/>
      <c r="E382" s="114"/>
      <c r="F382" s="116"/>
      <c r="G382" s="114"/>
      <c r="H382" s="116"/>
      <c r="J382" s="116"/>
      <c r="K382" s="115"/>
      <c r="L382" s="116"/>
      <c r="M382" s="56"/>
    </row>
    <row r="383" spans="2:13">
      <c r="B383" s="56"/>
      <c r="C383" s="56"/>
      <c r="E383" s="114"/>
      <c r="F383" s="116"/>
      <c r="G383" s="114"/>
      <c r="H383" s="116"/>
      <c r="J383" s="116"/>
      <c r="K383" s="115"/>
      <c r="L383" s="116"/>
      <c r="M383" s="56"/>
    </row>
    <row r="384" spans="2:13">
      <c r="B384" s="56"/>
      <c r="C384" s="56"/>
      <c r="E384" s="114"/>
      <c r="F384" s="116"/>
      <c r="G384" s="114"/>
      <c r="H384" s="116"/>
      <c r="J384" s="116"/>
      <c r="K384" s="115"/>
      <c r="L384" s="116"/>
      <c r="M384" s="56"/>
    </row>
    <row r="385" spans="2:13">
      <c r="B385" s="56"/>
      <c r="C385" s="56"/>
      <c r="E385" s="114"/>
      <c r="F385" s="116"/>
      <c r="G385" s="114"/>
      <c r="H385" s="116"/>
      <c r="J385" s="116"/>
      <c r="K385" s="115"/>
      <c r="L385" s="116"/>
      <c r="M385" s="56"/>
    </row>
    <row r="386" spans="2:13">
      <c r="B386" s="56"/>
      <c r="C386" s="56"/>
      <c r="E386" s="114"/>
      <c r="F386" s="116"/>
      <c r="G386" s="114"/>
      <c r="H386" s="116"/>
      <c r="J386" s="116"/>
      <c r="K386" s="115"/>
      <c r="L386" s="116"/>
      <c r="M386" s="56"/>
    </row>
    <row r="387" spans="2:13">
      <c r="B387" s="56"/>
      <c r="C387" s="56"/>
      <c r="E387" s="114"/>
      <c r="F387" s="116"/>
      <c r="G387" s="114"/>
      <c r="H387" s="116"/>
      <c r="J387" s="116"/>
      <c r="K387" s="115"/>
      <c r="L387" s="116"/>
      <c r="M387" s="56"/>
    </row>
    <row r="388" spans="2:13">
      <c r="B388" s="56"/>
      <c r="C388" s="56"/>
      <c r="E388" s="114"/>
      <c r="F388" s="116"/>
      <c r="G388" s="114"/>
      <c r="H388" s="116"/>
      <c r="J388" s="116"/>
      <c r="K388" s="115"/>
      <c r="L388" s="116"/>
      <c r="M388" s="56"/>
    </row>
    <row r="389" spans="2:13">
      <c r="B389" s="56"/>
      <c r="C389" s="56"/>
      <c r="E389" s="114"/>
      <c r="F389" s="116"/>
      <c r="G389" s="114"/>
      <c r="H389" s="116"/>
      <c r="J389" s="116"/>
      <c r="K389" s="115"/>
      <c r="L389" s="116"/>
      <c r="M389" s="56"/>
    </row>
    <row r="390" spans="2:13">
      <c r="B390" s="56"/>
      <c r="C390" s="56"/>
      <c r="E390" s="114"/>
      <c r="F390" s="116"/>
      <c r="G390" s="114"/>
      <c r="H390" s="116"/>
      <c r="J390" s="116"/>
      <c r="K390" s="115"/>
      <c r="L390" s="116"/>
      <c r="M390" s="56"/>
    </row>
    <row r="391" spans="2:13">
      <c r="B391" s="56"/>
      <c r="C391" s="56"/>
      <c r="E391" s="114"/>
      <c r="F391" s="116"/>
      <c r="G391" s="114"/>
      <c r="H391" s="116"/>
      <c r="J391" s="116"/>
      <c r="K391" s="115"/>
      <c r="L391" s="116"/>
      <c r="M391" s="56"/>
    </row>
    <row r="392" spans="2:13">
      <c r="B392" s="56"/>
      <c r="C392" s="56"/>
      <c r="E392" s="114"/>
      <c r="F392" s="116"/>
      <c r="G392" s="114"/>
      <c r="H392" s="116"/>
      <c r="J392" s="116"/>
      <c r="K392" s="115"/>
      <c r="L392" s="116"/>
      <c r="M392" s="56"/>
    </row>
    <row r="393" spans="2:13">
      <c r="B393" s="56"/>
      <c r="C393" s="56"/>
      <c r="E393" s="114"/>
      <c r="F393" s="116"/>
      <c r="G393" s="114"/>
      <c r="H393" s="116"/>
      <c r="J393" s="116"/>
      <c r="K393" s="115"/>
      <c r="L393" s="116"/>
      <c r="M393" s="56"/>
    </row>
    <row r="394" spans="2:13">
      <c r="B394" s="56"/>
      <c r="C394" s="56"/>
      <c r="E394" s="114"/>
      <c r="F394" s="116"/>
      <c r="G394" s="114"/>
      <c r="H394" s="116"/>
      <c r="J394" s="116"/>
      <c r="K394" s="115"/>
      <c r="L394" s="116"/>
      <c r="M394" s="56"/>
    </row>
    <row r="395" spans="2:13">
      <c r="B395" s="56"/>
      <c r="C395" s="56"/>
      <c r="E395" s="114"/>
      <c r="F395" s="116"/>
      <c r="G395" s="114"/>
      <c r="H395" s="116"/>
      <c r="J395" s="116"/>
      <c r="K395" s="115"/>
      <c r="L395" s="116"/>
      <c r="M395" s="56"/>
    </row>
    <row r="396" spans="2:13">
      <c r="B396" s="56"/>
      <c r="C396" s="56"/>
      <c r="E396" s="114"/>
      <c r="F396" s="116"/>
      <c r="G396" s="114"/>
      <c r="H396" s="116"/>
      <c r="J396" s="116"/>
      <c r="K396" s="115"/>
      <c r="L396" s="116"/>
      <c r="M396" s="56"/>
    </row>
    <row r="397" spans="2:13">
      <c r="B397" s="56"/>
      <c r="C397" s="56"/>
      <c r="E397" s="114"/>
      <c r="F397" s="116"/>
      <c r="G397" s="114"/>
      <c r="H397" s="116"/>
      <c r="J397" s="116"/>
      <c r="K397" s="115"/>
      <c r="L397" s="116"/>
      <c r="M397" s="56"/>
    </row>
    <row r="398" spans="2:13">
      <c r="B398" s="56"/>
      <c r="C398" s="56"/>
      <c r="E398" s="114"/>
      <c r="F398" s="116"/>
      <c r="G398" s="114"/>
      <c r="H398" s="116"/>
      <c r="J398" s="116"/>
      <c r="K398" s="115"/>
      <c r="L398" s="116"/>
      <c r="M398" s="56"/>
    </row>
    <row r="399" spans="2:13">
      <c r="B399" s="56"/>
      <c r="C399" s="56"/>
      <c r="E399" s="114"/>
      <c r="F399" s="116"/>
      <c r="G399" s="114"/>
      <c r="H399" s="116"/>
      <c r="J399" s="116"/>
      <c r="K399" s="115"/>
      <c r="L399" s="116"/>
      <c r="M399" s="56"/>
    </row>
    <row r="400" spans="2:13">
      <c r="B400" s="56"/>
      <c r="C400" s="56"/>
      <c r="E400" s="114"/>
      <c r="F400" s="116"/>
      <c r="G400" s="114"/>
      <c r="H400" s="116"/>
      <c r="J400" s="116"/>
      <c r="K400" s="115"/>
      <c r="L400" s="116"/>
      <c r="M400" s="56"/>
    </row>
    <row r="401" spans="2:13">
      <c r="B401" s="56"/>
      <c r="C401" s="56"/>
      <c r="E401" s="114"/>
      <c r="F401" s="116"/>
      <c r="G401" s="114"/>
      <c r="H401" s="116"/>
      <c r="J401" s="116"/>
      <c r="K401" s="115"/>
      <c r="L401" s="116"/>
      <c r="M401" s="56"/>
    </row>
    <row r="402" spans="2:13">
      <c r="B402" s="56"/>
      <c r="C402" s="56"/>
      <c r="E402" s="114"/>
      <c r="F402" s="116"/>
      <c r="G402" s="114"/>
      <c r="H402" s="116"/>
      <c r="J402" s="116"/>
      <c r="K402" s="115"/>
      <c r="L402" s="116"/>
      <c r="M402" s="56"/>
    </row>
    <row r="403" spans="2:13">
      <c r="B403" s="56"/>
      <c r="C403" s="56"/>
      <c r="E403" s="114"/>
      <c r="F403" s="116"/>
      <c r="G403" s="114"/>
      <c r="H403" s="116"/>
      <c r="J403" s="116"/>
      <c r="K403" s="115"/>
      <c r="L403" s="116"/>
      <c r="M403" s="56"/>
    </row>
    <row r="404" spans="2:13">
      <c r="B404" s="56"/>
      <c r="C404" s="56"/>
      <c r="E404" s="114"/>
      <c r="F404" s="116"/>
      <c r="G404" s="114"/>
      <c r="H404" s="116"/>
      <c r="J404" s="116"/>
      <c r="K404" s="115"/>
      <c r="L404" s="116"/>
      <c r="M404" s="56"/>
    </row>
    <row r="405" spans="2:13">
      <c r="B405" s="56"/>
      <c r="C405" s="56"/>
      <c r="E405" s="114"/>
      <c r="F405" s="116"/>
      <c r="G405" s="114"/>
      <c r="H405" s="116"/>
      <c r="J405" s="116"/>
      <c r="K405" s="115"/>
      <c r="L405" s="116"/>
      <c r="M405" s="56"/>
    </row>
    <row r="406" spans="2:13">
      <c r="B406" s="56"/>
      <c r="C406" s="56"/>
      <c r="E406" s="114"/>
      <c r="F406" s="116"/>
      <c r="G406" s="114"/>
      <c r="H406" s="116"/>
      <c r="J406" s="116"/>
      <c r="K406" s="115"/>
      <c r="L406" s="116"/>
      <c r="M406" s="56"/>
    </row>
    <row r="407" spans="2:13">
      <c r="B407" s="56"/>
      <c r="C407" s="56"/>
      <c r="E407" s="114"/>
      <c r="F407" s="116"/>
      <c r="G407" s="114"/>
      <c r="H407" s="116"/>
      <c r="J407" s="116"/>
      <c r="K407" s="115"/>
      <c r="L407" s="116"/>
      <c r="M407" s="56"/>
    </row>
    <row r="408" spans="2:13">
      <c r="B408" s="56"/>
      <c r="C408" s="56"/>
      <c r="E408" s="114"/>
      <c r="F408" s="116"/>
      <c r="G408" s="114"/>
      <c r="H408" s="116"/>
      <c r="J408" s="116"/>
      <c r="K408" s="115"/>
      <c r="L408" s="116"/>
      <c r="M408" s="56"/>
    </row>
    <row r="409" spans="2:13">
      <c r="B409" s="56"/>
      <c r="C409" s="56"/>
      <c r="E409" s="114"/>
      <c r="F409" s="116"/>
      <c r="G409" s="114"/>
      <c r="H409" s="116"/>
      <c r="J409" s="116"/>
      <c r="K409" s="115"/>
      <c r="L409" s="116"/>
      <c r="M409" s="56"/>
    </row>
    <row r="410" spans="2:13">
      <c r="B410" s="56"/>
      <c r="C410" s="56"/>
      <c r="E410" s="114"/>
      <c r="F410" s="116"/>
      <c r="G410" s="114"/>
      <c r="H410" s="116"/>
      <c r="J410" s="116"/>
      <c r="K410" s="115"/>
      <c r="L410" s="116"/>
      <c r="M410" s="56"/>
    </row>
    <row r="411" spans="2:13">
      <c r="B411" s="56"/>
      <c r="C411" s="56"/>
      <c r="E411" s="114"/>
      <c r="F411" s="116"/>
      <c r="G411" s="114"/>
      <c r="H411" s="116"/>
      <c r="J411" s="116"/>
      <c r="K411" s="115"/>
      <c r="L411" s="116"/>
      <c r="M411" s="56"/>
    </row>
    <row r="412" spans="2:13">
      <c r="B412" s="56"/>
      <c r="C412" s="56"/>
      <c r="E412" s="114"/>
      <c r="F412" s="116"/>
      <c r="G412" s="114"/>
      <c r="H412" s="116"/>
      <c r="J412" s="116"/>
      <c r="K412" s="115"/>
      <c r="L412" s="116"/>
      <c r="M412" s="56"/>
    </row>
    <row r="413" spans="2:13">
      <c r="B413" s="56"/>
      <c r="C413" s="56"/>
      <c r="E413" s="114"/>
      <c r="F413" s="116"/>
      <c r="G413" s="114"/>
      <c r="H413" s="116"/>
      <c r="J413" s="116"/>
      <c r="K413" s="115"/>
      <c r="L413" s="116"/>
      <c r="M413" s="56"/>
    </row>
    <row r="414" spans="2:13">
      <c r="B414" s="56"/>
      <c r="C414" s="56"/>
      <c r="E414" s="114"/>
      <c r="F414" s="116"/>
      <c r="G414" s="114"/>
      <c r="H414" s="116"/>
      <c r="J414" s="116"/>
      <c r="K414" s="115"/>
      <c r="L414" s="116"/>
      <c r="M414" s="56"/>
    </row>
    <row r="415" spans="2:13">
      <c r="B415" s="56"/>
      <c r="C415" s="56"/>
      <c r="E415" s="114"/>
      <c r="F415" s="116"/>
      <c r="G415" s="114"/>
      <c r="H415" s="116"/>
      <c r="J415" s="116"/>
      <c r="K415" s="115"/>
      <c r="L415" s="116"/>
      <c r="M415" s="56"/>
    </row>
    <row r="416" spans="2:13">
      <c r="B416" s="56"/>
      <c r="C416" s="56"/>
      <c r="E416" s="114"/>
      <c r="F416" s="116"/>
      <c r="G416" s="114"/>
      <c r="H416" s="116"/>
      <c r="J416" s="116"/>
      <c r="K416" s="115"/>
      <c r="L416" s="116"/>
      <c r="M416" s="56"/>
    </row>
    <row r="417" spans="2:13">
      <c r="B417" s="56"/>
      <c r="C417" s="56"/>
      <c r="E417" s="114"/>
      <c r="F417" s="116"/>
      <c r="G417" s="114"/>
      <c r="H417" s="116"/>
      <c r="J417" s="116"/>
      <c r="K417" s="115"/>
      <c r="L417" s="116"/>
      <c r="M417" s="56"/>
    </row>
    <row r="418" spans="2:13">
      <c r="B418" s="56"/>
      <c r="C418" s="56"/>
      <c r="E418" s="114"/>
      <c r="F418" s="116"/>
      <c r="G418" s="114"/>
      <c r="H418" s="116"/>
      <c r="J418" s="116"/>
      <c r="K418" s="115"/>
      <c r="L418" s="116"/>
      <c r="M418" s="56"/>
    </row>
    <row r="419" spans="2:13">
      <c r="B419" s="56"/>
      <c r="C419" s="56"/>
      <c r="E419" s="114"/>
      <c r="F419" s="116"/>
      <c r="G419" s="114"/>
      <c r="H419" s="116"/>
      <c r="J419" s="116"/>
      <c r="K419" s="115"/>
      <c r="L419" s="116"/>
      <c r="M419" s="56"/>
    </row>
    <row r="420" spans="2:13">
      <c r="B420" s="56"/>
      <c r="C420" s="56"/>
      <c r="E420" s="114"/>
      <c r="F420" s="116"/>
      <c r="G420" s="114"/>
      <c r="H420" s="116"/>
      <c r="J420" s="116"/>
      <c r="K420" s="115"/>
      <c r="L420" s="116"/>
      <c r="M420" s="56"/>
    </row>
    <row r="421" spans="2:13">
      <c r="B421" s="56"/>
      <c r="C421" s="56"/>
      <c r="E421" s="114"/>
      <c r="F421" s="116"/>
      <c r="G421" s="114"/>
      <c r="H421" s="116"/>
      <c r="J421" s="116"/>
      <c r="K421" s="115"/>
      <c r="L421" s="116"/>
      <c r="M421" s="56"/>
    </row>
    <row r="422" spans="2:13">
      <c r="B422" s="56"/>
      <c r="C422" s="56"/>
      <c r="E422" s="114"/>
      <c r="F422" s="116"/>
      <c r="G422" s="114"/>
      <c r="H422" s="116"/>
      <c r="J422" s="116"/>
      <c r="K422" s="115"/>
      <c r="L422" s="116"/>
      <c r="M422" s="56"/>
    </row>
    <row r="423" spans="2:13">
      <c r="B423" s="56"/>
      <c r="C423" s="56"/>
      <c r="E423" s="114"/>
      <c r="F423" s="116"/>
      <c r="G423" s="114"/>
      <c r="H423" s="116"/>
      <c r="J423" s="116"/>
      <c r="K423" s="115"/>
      <c r="L423" s="116"/>
      <c r="M423" s="56"/>
    </row>
    <row r="424" spans="2:13">
      <c r="B424" s="56"/>
      <c r="C424" s="56"/>
      <c r="E424" s="114"/>
      <c r="F424" s="116"/>
      <c r="G424" s="114"/>
      <c r="H424" s="116"/>
      <c r="J424" s="116"/>
      <c r="K424" s="115"/>
      <c r="L424" s="116"/>
      <c r="M424" s="56"/>
    </row>
    <row r="425" spans="2:13">
      <c r="B425" s="56"/>
      <c r="C425" s="56"/>
      <c r="E425" s="114"/>
      <c r="F425" s="116"/>
      <c r="G425" s="114"/>
      <c r="H425" s="116"/>
      <c r="J425" s="116"/>
      <c r="K425" s="115"/>
      <c r="L425" s="116"/>
      <c r="M425" s="56"/>
    </row>
    <row r="426" spans="2:13">
      <c r="B426" s="56"/>
      <c r="C426" s="56"/>
      <c r="E426" s="114"/>
      <c r="F426" s="116"/>
      <c r="G426" s="114"/>
      <c r="H426" s="116"/>
      <c r="J426" s="116"/>
      <c r="K426" s="115"/>
      <c r="L426" s="116"/>
      <c r="M426" s="56"/>
    </row>
    <row r="427" spans="2:13">
      <c r="B427" s="56"/>
      <c r="C427" s="56"/>
      <c r="E427" s="114"/>
      <c r="F427" s="116"/>
      <c r="G427" s="114"/>
      <c r="H427" s="116"/>
      <c r="J427" s="116"/>
      <c r="K427" s="115"/>
      <c r="L427" s="116"/>
      <c r="M427" s="56"/>
    </row>
    <row r="428" spans="2:13">
      <c r="B428" s="56"/>
      <c r="C428" s="56"/>
      <c r="E428" s="114"/>
      <c r="F428" s="116"/>
      <c r="G428" s="114"/>
      <c r="H428" s="116"/>
      <c r="J428" s="116"/>
      <c r="K428" s="115"/>
      <c r="L428" s="116"/>
      <c r="M428" s="56"/>
    </row>
    <row r="429" spans="2:13">
      <c r="B429" s="56"/>
      <c r="C429" s="56"/>
      <c r="E429" s="114"/>
      <c r="F429" s="116"/>
      <c r="G429" s="114"/>
      <c r="H429" s="116"/>
      <c r="J429" s="116"/>
      <c r="K429" s="115"/>
      <c r="L429" s="116"/>
      <c r="M429" s="56"/>
    </row>
    <row r="430" spans="2:13">
      <c r="B430" s="56"/>
      <c r="C430" s="56"/>
      <c r="E430" s="114"/>
      <c r="F430" s="116"/>
      <c r="G430" s="114"/>
      <c r="H430" s="116"/>
      <c r="J430" s="116"/>
      <c r="K430" s="115"/>
      <c r="L430" s="116"/>
      <c r="M430" s="56"/>
    </row>
    <row r="431" spans="2:13">
      <c r="B431" s="56"/>
      <c r="C431" s="56"/>
      <c r="E431" s="114"/>
      <c r="F431" s="116"/>
      <c r="G431" s="114"/>
      <c r="H431" s="116"/>
      <c r="J431" s="116"/>
      <c r="K431" s="115"/>
      <c r="L431" s="116"/>
      <c r="M431" s="56"/>
    </row>
    <row r="432" spans="2:13">
      <c r="B432" s="56"/>
      <c r="C432" s="56"/>
      <c r="E432" s="114"/>
      <c r="F432" s="116"/>
      <c r="G432" s="114"/>
      <c r="H432" s="116"/>
      <c r="J432" s="116"/>
      <c r="K432" s="115"/>
      <c r="L432" s="116"/>
      <c r="M432" s="56"/>
    </row>
    <row r="433" spans="2:13">
      <c r="B433" s="56"/>
      <c r="C433" s="56"/>
      <c r="E433" s="114"/>
      <c r="F433" s="116"/>
      <c r="G433" s="114"/>
      <c r="H433" s="116"/>
      <c r="J433" s="116"/>
      <c r="K433" s="115"/>
      <c r="L433" s="116"/>
      <c r="M433" s="56"/>
    </row>
    <row r="434" spans="2:13">
      <c r="B434" s="56"/>
      <c r="C434" s="56"/>
      <c r="E434" s="114"/>
      <c r="F434" s="116"/>
      <c r="G434" s="114"/>
      <c r="H434" s="116"/>
      <c r="J434" s="116"/>
      <c r="K434" s="115"/>
      <c r="L434" s="116"/>
      <c r="M434" s="56"/>
    </row>
    <row r="435" spans="2:13">
      <c r="B435" s="56"/>
      <c r="C435" s="56"/>
      <c r="E435" s="114"/>
      <c r="F435" s="116"/>
      <c r="G435" s="114"/>
      <c r="H435" s="116"/>
      <c r="J435" s="116"/>
      <c r="K435" s="115"/>
      <c r="L435" s="116"/>
      <c r="M435" s="56"/>
    </row>
    <row r="436" spans="2:13">
      <c r="B436" s="56"/>
      <c r="C436" s="56"/>
      <c r="E436" s="114"/>
      <c r="F436" s="116"/>
      <c r="G436" s="114"/>
      <c r="H436" s="116"/>
      <c r="J436" s="116"/>
      <c r="K436" s="115"/>
      <c r="L436" s="116"/>
      <c r="M436" s="56"/>
    </row>
    <row r="437" spans="2:13">
      <c r="B437" s="56"/>
      <c r="C437" s="56"/>
      <c r="E437" s="114"/>
      <c r="F437" s="116"/>
      <c r="G437" s="114"/>
      <c r="H437" s="116"/>
      <c r="J437" s="116"/>
      <c r="K437" s="115"/>
      <c r="L437" s="116"/>
      <c r="M437" s="56"/>
    </row>
    <row r="438" spans="2:13">
      <c r="B438" s="56"/>
      <c r="C438" s="56"/>
      <c r="E438" s="114"/>
      <c r="F438" s="116"/>
      <c r="G438" s="114"/>
      <c r="H438" s="116"/>
      <c r="J438" s="116"/>
      <c r="K438" s="115"/>
      <c r="L438" s="116"/>
      <c r="M438" s="56"/>
    </row>
    <row r="439" spans="2:13">
      <c r="B439" s="56"/>
      <c r="C439" s="56"/>
      <c r="E439" s="114"/>
      <c r="F439" s="116"/>
      <c r="G439" s="114"/>
      <c r="H439" s="116"/>
      <c r="J439" s="116"/>
      <c r="K439" s="115"/>
      <c r="L439" s="116"/>
      <c r="M439" s="56"/>
    </row>
    <row r="440" spans="2:13">
      <c r="B440" s="56"/>
      <c r="C440" s="56"/>
      <c r="E440" s="114"/>
      <c r="F440" s="116"/>
      <c r="G440" s="114"/>
      <c r="H440" s="116"/>
      <c r="J440" s="116"/>
      <c r="K440" s="115"/>
      <c r="L440" s="116"/>
      <c r="M440" s="56"/>
    </row>
    <row r="441" spans="2:13">
      <c r="B441" s="56"/>
      <c r="C441" s="56"/>
      <c r="E441" s="114"/>
      <c r="F441" s="116"/>
      <c r="G441" s="114"/>
      <c r="H441" s="116"/>
      <c r="J441" s="116"/>
      <c r="K441" s="115"/>
      <c r="L441" s="116"/>
      <c r="M441" s="56"/>
    </row>
    <row r="442" spans="2:13">
      <c r="B442" s="56"/>
      <c r="C442" s="56"/>
      <c r="E442" s="114"/>
      <c r="F442" s="116"/>
      <c r="G442" s="114"/>
      <c r="H442" s="116"/>
      <c r="J442" s="116"/>
      <c r="K442" s="115"/>
      <c r="L442" s="116"/>
      <c r="M442" s="56"/>
    </row>
    <row r="443" spans="2:13">
      <c r="B443" s="56"/>
      <c r="C443" s="56"/>
      <c r="E443" s="114"/>
      <c r="F443" s="116"/>
      <c r="G443" s="114"/>
      <c r="H443" s="116"/>
      <c r="J443" s="116"/>
      <c r="K443" s="115"/>
      <c r="L443" s="116"/>
      <c r="M443" s="56"/>
    </row>
    <row r="444" spans="2:13">
      <c r="B444" s="56"/>
      <c r="C444" s="56"/>
      <c r="E444" s="114"/>
      <c r="F444" s="116"/>
      <c r="G444" s="114"/>
      <c r="H444" s="116"/>
      <c r="J444" s="116"/>
      <c r="K444" s="115"/>
      <c r="L444" s="116"/>
      <c r="M444" s="56"/>
    </row>
    <row r="445" spans="2:13">
      <c r="B445" s="56"/>
      <c r="C445" s="56"/>
      <c r="E445" s="114"/>
      <c r="F445" s="116"/>
      <c r="G445" s="114"/>
      <c r="H445" s="116"/>
      <c r="J445" s="116"/>
      <c r="K445" s="115"/>
      <c r="L445" s="116"/>
      <c r="M445" s="56"/>
    </row>
    <row r="446" spans="2:13">
      <c r="B446" s="56"/>
      <c r="C446" s="56"/>
      <c r="E446" s="114"/>
      <c r="F446" s="116"/>
      <c r="G446" s="114"/>
      <c r="H446" s="116"/>
      <c r="J446" s="116"/>
      <c r="K446" s="115"/>
      <c r="L446" s="116"/>
      <c r="M446" s="56"/>
    </row>
    <row r="447" spans="2:13">
      <c r="B447" s="56"/>
      <c r="C447" s="56"/>
      <c r="E447" s="114"/>
      <c r="F447" s="116"/>
      <c r="G447" s="114"/>
      <c r="H447" s="116"/>
      <c r="J447" s="116"/>
      <c r="K447" s="115"/>
      <c r="L447" s="116"/>
      <c r="M447" s="56"/>
    </row>
    <row r="448" spans="2:13">
      <c r="B448" s="56"/>
      <c r="C448" s="56"/>
      <c r="E448" s="114"/>
      <c r="F448" s="116"/>
      <c r="G448" s="114"/>
      <c r="H448" s="116"/>
      <c r="J448" s="116"/>
      <c r="K448" s="115"/>
      <c r="L448" s="116"/>
      <c r="M448" s="56"/>
    </row>
    <row r="449" spans="2:13">
      <c r="B449" s="56"/>
      <c r="C449" s="56"/>
      <c r="E449" s="114"/>
      <c r="F449" s="116"/>
      <c r="G449" s="114"/>
      <c r="H449" s="116"/>
      <c r="J449" s="116"/>
      <c r="K449" s="115"/>
      <c r="L449" s="116"/>
      <c r="M449" s="56"/>
    </row>
    <row r="450" spans="2:13">
      <c r="B450" s="56"/>
      <c r="C450" s="56"/>
      <c r="E450" s="114"/>
      <c r="F450" s="116"/>
      <c r="G450" s="114"/>
      <c r="H450" s="116"/>
      <c r="J450" s="116"/>
      <c r="K450" s="115"/>
      <c r="L450" s="116"/>
      <c r="M450" s="56"/>
    </row>
    <row r="451" spans="2:13">
      <c r="B451" s="56"/>
      <c r="C451" s="56"/>
      <c r="E451" s="114"/>
      <c r="F451" s="116"/>
      <c r="G451" s="114"/>
      <c r="H451" s="116"/>
      <c r="J451" s="116"/>
      <c r="K451" s="115"/>
      <c r="L451" s="116"/>
      <c r="M451" s="56"/>
    </row>
    <row r="452" spans="2:13">
      <c r="B452" s="56"/>
      <c r="C452" s="56"/>
      <c r="E452" s="114"/>
      <c r="F452" s="116"/>
      <c r="G452" s="114"/>
      <c r="H452" s="116"/>
      <c r="J452" s="116"/>
      <c r="K452" s="115"/>
      <c r="L452" s="116"/>
      <c r="M452" s="56"/>
    </row>
    <row r="453" spans="2:13">
      <c r="B453" s="56"/>
      <c r="C453" s="56"/>
      <c r="E453" s="114"/>
      <c r="F453" s="116"/>
      <c r="G453" s="114"/>
      <c r="H453" s="116"/>
      <c r="J453" s="116"/>
      <c r="K453" s="115"/>
      <c r="L453" s="116"/>
      <c r="M453" s="56"/>
    </row>
    <row r="454" spans="2:13">
      <c r="B454" s="56"/>
      <c r="C454" s="56"/>
      <c r="E454" s="114"/>
      <c r="F454" s="116"/>
      <c r="G454" s="114"/>
      <c r="H454" s="116"/>
      <c r="J454" s="116"/>
      <c r="K454" s="115"/>
      <c r="L454" s="116"/>
      <c r="M454" s="56"/>
    </row>
    <row r="455" spans="2:13">
      <c r="B455" s="56"/>
      <c r="C455" s="56"/>
      <c r="E455" s="114"/>
      <c r="F455" s="116"/>
      <c r="G455" s="114"/>
      <c r="H455" s="116"/>
      <c r="J455" s="116"/>
      <c r="K455" s="115"/>
      <c r="L455" s="116"/>
      <c r="M455" s="56"/>
    </row>
    <row r="456" spans="2:13">
      <c r="B456" s="56"/>
      <c r="C456" s="56"/>
      <c r="E456" s="114"/>
      <c r="F456" s="116"/>
      <c r="G456" s="114"/>
      <c r="H456" s="116"/>
      <c r="J456" s="116"/>
      <c r="K456" s="115"/>
      <c r="L456" s="116"/>
      <c r="M456" s="56"/>
    </row>
    <row r="457" spans="2:13">
      <c r="B457" s="56"/>
      <c r="C457" s="56"/>
      <c r="E457" s="114"/>
      <c r="F457" s="116"/>
      <c r="G457" s="114"/>
      <c r="H457" s="116"/>
      <c r="J457" s="116"/>
      <c r="K457" s="115"/>
      <c r="L457" s="116"/>
      <c r="M457" s="56"/>
    </row>
    <row r="458" spans="2:13">
      <c r="B458" s="56"/>
      <c r="C458" s="56"/>
      <c r="E458" s="114"/>
      <c r="F458" s="116"/>
      <c r="G458" s="114"/>
      <c r="H458" s="116"/>
      <c r="J458" s="116"/>
      <c r="K458" s="115"/>
      <c r="L458" s="116"/>
      <c r="M458" s="56"/>
    </row>
    <row r="459" spans="2:13">
      <c r="B459" s="56"/>
      <c r="C459" s="56"/>
      <c r="E459" s="114"/>
      <c r="F459" s="116"/>
      <c r="G459" s="114"/>
      <c r="H459" s="116"/>
      <c r="J459" s="116"/>
      <c r="K459" s="115"/>
      <c r="L459" s="116"/>
      <c r="M459" s="56"/>
    </row>
    <row r="460" spans="2:13">
      <c r="B460" s="56"/>
      <c r="C460" s="56"/>
      <c r="E460" s="114"/>
      <c r="F460" s="116"/>
      <c r="G460" s="114"/>
      <c r="H460" s="116"/>
      <c r="J460" s="116"/>
      <c r="K460" s="115"/>
      <c r="L460" s="116"/>
      <c r="M460" s="56"/>
    </row>
    <row r="461" spans="2:13">
      <c r="B461" s="56"/>
      <c r="C461" s="56"/>
      <c r="E461" s="114"/>
      <c r="F461" s="116"/>
      <c r="G461" s="114"/>
      <c r="H461" s="116"/>
      <c r="J461" s="116"/>
      <c r="K461" s="115"/>
      <c r="L461" s="116"/>
      <c r="M461" s="56"/>
    </row>
    <row r="462" spans="2:13">
      <c r="B462" s="56"/>
      <c r="C462" s="56"/>
      <c r="E462" s="114"/>
      <c r="F462" s="116"/>
      <c r="G462" s="114"/>
      <c r="H462" s="116"/>
      <c r="J462" s="116"/>
      <c r="K462" s="115"/>
      <c r="L462" s="116"/>
      <c r="M462" s="56"/>
    </row>
    <row r="463" spans="2:13">
      <c r="B463" s="56"/>
      <c r="C463" s="56"/>
      <c r="E463" s="114"/>
      <c r="F463" s="116"/>
      <c r="G463" s="114"/>
      <c r="H463" s="116"/>
      <c r="J463" s="116"/>
      <c r="K463" s="115"/>
      <c r="L463" s="116"/>
      <c r="M463" s="56"/>
    </row>
    <row r="464" spans="2:13">
      <c r="B464" s="56"/>
      <c r="C464" s="56"/>
      <c r="E464" s="114"/>
      <c r="F464" s="116"/>
      <c r="G464" s="114"/>
      <c r="H464" s="116"/>
      <c r="J464" s="116"/>
      <c r="K464" s="115"/>
      <c r="L464" s="116"/>
      <c r="M464" s="56"/>
    </row>
    <row r="465" spans="2:13">
      <c r="B465" s="56"/>
      <c r="C465" s="56"/>
      <c r="E465" s="114"/>
      <c r="F465" s="116"/>
      <c r="G465" s="114"/>
      <c r="H465" s="116"/>
      <c r="J465" s="116"/>
      <c r="K465" s="115"/>
      <c r="L465" s="116"/>
      <c r="M465" s="56"/>
    </row>
    <row r="466" spans="2:13">
      <c r="B466" s="56"/>
      <c r="C466" s="56"/>
      <c r="E466" s="114"/>
      <c r="F466" s="116"/>
      <c r="G466" s="114"/>
      <c r="H466" s="116"/>
      <c r="J466" s="116"/>
      <c r="K466" s="115"/>
      <c r="L466" s="116"/>
      <c r="M466" s="56"/>
    </row>
    <row r="467" spans="2:13">
      <c r="B467" s="56"/>
      <c r="C467" s="56"/>
      <c r="E467" s="114"/>
      <c r="F467" s="116"/>
      <c r="G467" s="114"/>
      <c r="H467" s="116"/>
      <c r="J467" s="116"/>
      <c r="K467" s="115"/>
      <c r="L467" s="116"/>
      <c r="M467" s="56"/>
    </row>
    <row r="468" spans="2:13">
      <c r="B468" s="56"/>
      <c r="C468" s="56"/>
      <c r="E468" s="114"/>
      <c r="F468" s="116"/>
      <c r="G468" s="114"/>
      <c r="H468" s="116"/>
      <c r="J468" s="116"/>
      <c r="K468" s="115"/>
      <c r="L468" s="116"/>
      <c r="M468" s="56"/>
    </row>
    <row r="469" spans="2:13">
      <c r="B469" s="56"/>
      <c r="C469" s="56"/>
      <c r="E469" s="114"/>
      <c r="F469" s="116"/>
      <c r="G469" s="114"/>
      <c r="H469" s="116"/>
      <c r="J469" s="116"/>
      <c r="K469" s="115"/>
      <c r="L469" s="116"/>
      <c r="M469" s="56"/>
    </row>
    <row r="470" spans="2:13">
      <c r="B470" s="56"/>
      <c r="C470" s="56"/>
      <c r="E470" s="114"/>
      <c r="F470" s="116"/>
      <c r="G470" s="114"/>
      <c r="H470" s="116"/>
      <c r="J470" s="116"/>
      <c r="K470" s="115"/>
      <c r="L470" s="116"/>
      <c r="M470" s="56"/>
    </row>
    <row r="471" spans="2:13">
      <c r="B471" s="56"/>
      <c r="C471" s="56"/>
      <c r="E471" s="114"/>
      <c r="F471" s="116"/>
      <c r="G471" s="114"/>
      <c r="H471" s="116"/>
      <c r="J471" s="116"/>
      <c r="K471" s="115"/>
      <c r="L471" s="116"/>
      <c r="M471" s="56"/>
    </row>
    <row r="472" spans="2:13">
      <c r="B472" s="56"/>
      <c r="C472" s="56"/>
      <c r="E472" s="114"/>
      <c r="F472" s="116"/>
      <c r="G472" s="114"/>
      <c r="H472" s="116"/>
      <c r="J472" s="116"/>
      <c r="K472" s="115"/>
      <c r="L472" s="116"/>
      <c r="M472" s="56"/>
    </row>
    <row r="473" spans="2:13">
      <c r="B473" s="56"/>
      <c r="C473" s="56"/>
      <c r="E473" s="114"/>
      <c r="F473" s="116"/>
      <c r="G473" s="114"/>
      <c r="H473" s="116"/>
      <c r="J473" s="116"/>
      <c r="K473" s="115"/>
      <c r="L473" s="116"/>
      <c r="M473" s="56"/>
    </row>
    <row r="474" spans="2:13">
      <c r="B474" s="56"/>
      <c r="C474" s="56"/>
      <c r="E474" s="114"/>
      <c r="F474" s="116"/>
      <c r="G474" s="114"/>
      <c r="H474" s="116"/>
      <c r="J474" s="116"/>
      <c r="K474" s="115"/>
      <c r="L474" s="116"/>
      <c r="M474" s="56"/>
    </row>
    <row r="475" spans="2:13">
      <c r="B475" s="56"/>
      <c r="C475" s="56"/>
      <c r="E475" s="114"/>
      <c r="F475" s="116"/>
      <c r="G475" s="114"/>
      <c r="H475" s="116"/>
      <c r="J475" s="116"/>
      <c r="K475" s="115"/>
      <c r="L475" s="116"/>
      <c r="M475" s="56"/>
    </row>
    <row r="476" spans="2:13">
      <c r="B476" s="56"/>
      <c r="C476" s="56"/>
      <c r="E476" s="114"/>
      <c r="F476" s="116"/>
      <c r="G476" s="114"/>
      <c r="H476" s="116"/>
      <c r="J476" s="116"/>
      <c r="K476" s="115"/>
      <c r="L476" s="116"/>
      <c r="M476" s="56"/>
    </row>
    <row r="477" spans="2:13">
      <c r="B477" s="56"/>
      <c r="C477" s="56"/>
      <c r="E477" s="114"/>
      <c r="F477" s="116"/>
      <c r="G477" s="114"/>
      <c r="H477" s="116"/>
      <c r="J477" s="116"/>
      <c r="K477" s="115"/>
      <c r="L477" s="116"/>
      <c r="M477" s="56"/>
    </row>
    <row r="478" spans="2:13">
      <c r="B478" s="56"/>
      <c r="C478" s="56"/>
      <c r="E478" s="114"/>
      <c r="F478" s="116"/>
      <c r="G478" s="114"/>
      <c r="H478" s="116"/>
      <c r="J478" s="116"/>
      <c r="K478" s="115"/>
      <c r="L478" s="116"/>
      <c r="M478" s="56"/>
    </row>
    <row r="479" spans="2:13">
      <c r="B479" s="56"/>
      <c r="C479" s="56"/>
      <c r="E479" s="114"/>
      <c r="F479" s="116"/>
      <c r="G479" s="114"/>
      <c r="H479" s="116"/>
      <c r="J479" s="116"/>
      <c r="K479" s="115"/>
      <c r="L479" s="116"/>
      <c r="M479" s="56"/>
    </row>
    <row r="480" spans="2:13">
      <c r="B480" s="56"/>
      <c r="C480" s="56"/>
      <c r="E480" s="114"/>
      <c r="F480" s="116"/>
      <c r="G480" s="114"/>
      <c r="H480" s="116"/>
      <c r="J480" s="116"/>
      <c r="K480" s="115"/>
      <c r="L480" s="116"/>
      <c r="M480" s="56"/>
    </row>
    <row r="481" spans="2:13">
      <c r="B481" s="56"/>
      <c r="C481" s="56"/>
      <c r="E481" s="114"/>
      <c r="F481" s="116"/>
      <c r="G481" s="114"/>
      <c r="H481" s="116"/>
      <c r="J481" s="116"/>
      <c r="K481" s="115"/>
      <c r="L481" s="116"/>
      <c r="M481" s="56"/>
    </row>
    <row r="482" spans="2:13">
      <c r="B482" s="56"/>
      <c r="C482" s="56"/>
      <c r="E482" s="114"/>
      <c r="F482" s="116"/>
      <c r="G482" s="114"/>
      <c r="H482" s="116"/>
      <c r="J482" s="116"/>
      <c r="K482" s="115"/>
      <c r="L482" s="116"/>
      <c r="M482" s="56"/>
    </row>
    <row r="483" spans="2:13">
      <c r="B483" s="56"/>
      <c r="C483" s="56"/>
      <c r="E483" s="114"/>
      <c r="F483" s="116"/>
      <c r="G483" s="114"/>
      <c r="H483" s="116"/>
      <c r="J483" s="116"/>
      <c r="K483" s="115"/>
      <c r="L483" s="116"/>
      <c r="M483" s="56"/>
    </row>
    <row r="484" spans="2:13">
      <c r="B484" s="56"/>
      <c r="C484" s="56"/>
      <c r="E484" s="114"/>
      <c r="F484" s="116"/>
      <c r="G484" s="114"/>
      <c r="H484" s="116"/>
      <c r="J484" s="116"/>
      <c r="K484" s="115"/>
      <c r="L484" s="116"/>
      <c r="M484" s="56"/>
    </row>
    <row r="485" spans="2:13">
      <c r="B485" s="56"/>
      <c r="C485" s="56"/>
      <c r="E485" s="114"/>
      <c r="F485" s="116"/>
      <c r="G485" s="114"/>
      <c r="H485" s="116"/>
      <c r="J485" s="116"/>
      <c r="K485" s="115"/>
      <c r="L485" s="116"/>
      <c r="M485" s="56"/>
    </row>
    <row r="486" spans="2:13">
      <c r="B486" s="56"/>
      <c r="C486" s="56"/>
      <c r="E486" s="114"/>
      <c r="F486" s="116"/>
      <c r="G486" s="114"/>
      <c r="H486" s="116"/>
      <c r="J486" s="116"/>
      <c r="K486" s="115"/>
      <c r="L486" s="116"/>
      <c r="M486" s="56"/>
    </row>
    <row r="487" spans="2:13">
      <c r="B487" s="56"/>
      <c r="C487" s="56"/>
      <c r="E487" s="114"/>
      <c r="F487" s="116"/>
      <c r="G487" s="114"/>
      <c r="H487" s="116"/>
      <c r="J487" s="116"/>
      <c r="K487" s="115"/>
      <c r="L487" s="116"/>
      <c r="M487" s="56"/>
    </row>
    <row r="488" spans="2:13">
      <c r="B488" s="56"/>
      <c r="C488" s="56"/>
      <c r="E488" s="114"/>
      <c r="F488" s="116"/>
      <c r="G488" s="114"/>
      <c r="H488" s="116"/>
      <c r="J488" s="116"/>
      <c r="K488" s="115"/>
      <c r="L488" s="116"/>
      <c r="M488" s="56"/>
    </row>
    <row r="489" spans="2:13">
      <c r="B489" s="56"/>
      <c r="C489" s="56"/>
      <c r="E489" s="114"/>
      <c r="F489" s="116"/>
      <c r="G489" s="114"/>
      <c r="H489" s="116"/>
      <c r="J489" s="116"/>
      <c r="K489" s="115"/>
      <c r="L489" s="116"/>
      <c r="M489" s="56"/>
    </row>
    <row r="490" spans="2:13">
      <c r="B490" s="56"/>
      <c r="C490" s="56"/>
      <c r="E490" s="114"/>
      <c r="F490" s="116"/>
      <c r="G490" s="114"/>
      <c r="H490" s="116"/>
      <c r="J490" s="116"/>
      <c r="K490" s="115"/>
      <c r="L490" s="116"/>
      <c r="M490" s="56"/>
    </row>
    <row r="491" spans="2:13">
      <c r="B491" s="56"/>
      <c r="C491" s="56"/>
      <c r="E491" s="114"/>
      <c r="F491" s="116"/>
      <c r="G491" s="114"/>
      <c r="H491" s="116"/>
      <c r="J491" s="116"/>
      <c r="K491" s="115"/>
      <c r="L491" s="116"/>
      <c r="M491" s="56"/>
    </row>
    <row r="492" spans="2:13">
      <c r="B492" s="56"/>
      <c r="C492" s="56"/>
      <c r="E492" s="114"/>
      <c r="F492" s="116"/>
      <c r="G492" s="114"/>
      <c r="H492" s="116"/>
      <c r="J492" s="116"/>
      <c r="K492" s="115"/>
      <c r="L492" s="116"/>
      <c r="M492" s="56"/>
    </row>
    <row r="493" spans="2:13">
      <c r="B493" s="56"/>
      <c r="C493" s="56"/>
      <c r="E493" s="114"/>
      <c r="F493" s="116"/>
      <c r="G493" s="114"/>
      <c r="H493" s="116"/>
      <c r="J493" s="116"/>
      <c r="K493" s="115"/>
      <c r="L493" s="116"/>
      <c r="M493" s="56"/>
    </row>
    <row r="494" spans="2:13">
      <c r="B494" s="56"/>
      <c r="C494" s="56"/>
      <c r="E494" s="114"/>
      <c r="F494" s="116"/>
      <c r="G494" s="114"/>
      <c r="H494" s="116"/>
      <c r="J494" s="116"/>
      <c r="K494" s="115"/>
      <c r="L494" s="116"/>
      <c r="M494" s="56"/>
    </row>
    <row r="495" spans="2:13">
      <c r="B495" s="56"/>
      <c r="C495" s="56"/>
      <c r="E495" s="114"/>
      <c r="F495" s="116"/>
      <c r="G495" s="114"/>
      <c r="H495" s="116"/>
      <c r="J495" s="116"/>
      <c r="K495" s="115"/>
      <c r="L495" s="116"/>
      <c r="M495" s="56"/>
    </row>
    <row r="496" spans="2:13">
      <c r="B496" s="56"/>
      <c r="C496" s="56"/>
      <c r="E496" s="114"/>
      <c r="F496" s="116"/>
      <c r="G496" s="114"/>
      <c r="H496" s="116"/>
      <c r="J496" s="116"/>
      <c r="K496" s="115"/>
      <c r="L496" s="116"/>
      <c r="M496" s="56"/>
    </row>
    <row r="497" spans="2:13">
      <c r="B497" s="56"/>
      <c r="C497" s="56"/>
      <c r="E497" s="114"/>
      <c r="F497" s="116"/>
      <c r="G497" s="114"/>
      <c r="H497" s="116"/>
      <c r="J497" s="116"/>
      <c r="K497" s="115"/>
      <c r="L497" s="116"/>
      <c r="M497" s="56"/>
    </row>
    <row r="498" spans="2:13">
      <c r="B498" s="56"/>
      <c r="C498" s="56"/>
      <c r="E498" s="114"/>
      <c r="F498" s="116"/>
      <c r="G498" s="114"/>
      <c r="H498" s="116"/>
      <c r="J498" s="116"/>
      <c r="K498" s="115"/>
      <c r="L498" s="116"/>
      <c r="M498" s="56"/>
    </row>
    <row r="499" spans="2:13">
      <c r="B499" s="56"/>
      <c r="C499" s="56"/>
      <c r="E499" s="114"/>
      <c r="F499" s="116"/>
      <c r="G499" s="114"/>
      <c r="H499" s="116"/>
      <c r="J499" s="116"/>
      <c r="K499" s="115"/>
      <c r="L499" s="116"/>
      <c r="M499" s="56"/>
    </row>
    <row r="500" spans="2:13">
      <c r="B500" s="56"/>
      <c r="C500" s="56"/>
      <c r="E500" s="114"/>
      <c r="F500" s="116"/>
      <c r="G500" s="114"/>
      <c r="H500" s="116"/>
      <c r="J500" s="116"/>
      <c r="K500" s="115"/>
      <c r="L500" s="116"/>
      <c r="M500" s="56"/>
    </row>
    <row r="501" spans="2:13">
      <c r="B501" s="56"/>
      <c r="C501" s="56"/>
      <c r="E501" s="114"/>
      <c r="F501" s="116"/>
      <c r="G501" s="114"/>
      <c r="H501" s="116"/>
      <c r="J501" s="116"/>
      <c r="K501" s="115"/>
      <c r="L501" s="116"/>
      <c r="M501" s="56"/>
    </row>
    <row r="502" spans="2:13">
      <c r="B502" s="56"/>
      <c r="C502" s="56"/>
      <c r="E502" s="114"/>
      <c r="F502" s="116"/>
      <c r="G502" s="114"/>
      <c r="H502" s="116"/>
      <c r="J502" s="116"/>
      <c r="K502" s="115"/>
      <c r="L502" s="116"/>
      <c r="M502" s="56"/>
    </row>
    <row r="503" spans="2:13">
      <c r="B503" s="56"/>
      <c r="C503" s="56"/>
      <c r="E503" s="114"/>
      <c r="F503" s="116"/>
      <c r="G503" s="114"/>
      <c r="H503" s="116"/>
      <c r="J503" s="116"/>
      <c r="K503" s="115"/>
      <c r="L503" s="116"/>
      <c r="M503" s="56"/>
    </row>
    <row r="504" spans="2:13">
      <c r="B504" s="56"/>
      <c r="C504" s="56"/>
      <c r="E504" s="114"/>
      <c r="F504" s="116"/>
      <c r="G504" s="114"/>
      <c r="H504" s="116"/>
      <c r="J504" s="116"/>
      <c r="K504" s="115"/>
      <c r="L504" s="116"/>
      <c r="M504" s="56"/>
    </row>
    <row r="505" spans="2:13">
      <c r="B505" s="56"/>
      <c r="C505" s="56"/>
      <c r="E505" s="114"/>
      <c r="F505" s="116"/>
      <c r="G505" s="114"/>
      <c r="H505" s="116"/>
      <c r="J505" s="116"/>
      <c r="K505" s="115"/>
      <c r="L505" s="116"/>
      <c r="M505" s="56"/>
    </row>
    <row r="506" spans="2:13">
      <c r="B506" s="56"/>
      <c r="C506" s="56"/>
      <c r="E506" s="114"/>
      <c r="F506" s="116"/>
      <c r="G506" s="114"/>
      <c r="H506" s="116"/>
      <c r="J506" s="116"/>
      <c r="K506" s="115"/>
      <c r="L506" s="116"/>
      <c r="M506" s="56"/>
    </row>
    <row r="507" spans="2:13">
      <c r="B507" s="56"/>
      <c r="C507" s="56"/>
      <c r="E507" s="114"/>
      <c r="F507" s="116"/>
      <c r="G507" s="114"/>
      <c r="H507" s="116"/>
      <c r="J507" s="116"/>
      <c r="K507" s="115"/>
      <c r="L507" s="116"/>
      <c r="M507" s="56"/>
    </row>
    <row r="508" spans="2:13">
      <c r="B508" s="56"/>
      <c r="C508" s="56"/>
      <c r="E508" s="114"/>
      <c r="F508" s="116"/>
      <c r="G508" s="114"/>
      <c r="H508" s="116"/>
      <c r="J508" s="116"/>
      <c r="K508" s="115"/>
      <c r="L508" s="116"/>
      <c r="M508" s="56"/>
    </row>
    <row r="509" spans="2:13">
      <c r="B509" s="56"/>
      <c r="C509" s="56"/>
      <c r="E509" s="114"/>
      <c r="F509" s="116"/>
      <c r="G509" s="114"/>
      <c r="H509" s="116"/>
      <c r="J509" s="116"/>
      <c r="K509" s="115"/>
      <c r="L509" s="116"/>
      <c r="M509" s="56"/>
    </row>
    <row r="510" spans="2:13">
      <c r="B510" s="56"/>
      <c r="C510" s="56"/>
      <c r="E510" s="114"/>
      <c r="F510" s="116"/>
      <c r="G510" s="114"/>
      <c r="H510" s="116"/>
      <c r="J510" s="116"/>
      <c r="K510" s="115"/>
      <c r="L510" s="116"/>
      <c r="M510" s="56"/>
    </row>
    <row r="511" spans="2:13">
      <c r="B511" s="56"/>
      <c r="C511" s="56"/>
      <c r="E511" s="114"/>
      <c r="F511" s="116"/>
      <c r="G511" s="114"/>
      <c r="H511" s="116"/>
      <c r="J511" s="116"/>
      <c r="K511" s="115"/>
      <c r="L511" s="116"/>
      <c r="M511" s="56"/>
    </row>
    <row r="512" spans="2:13">
      <c r="B512" s="56"/>
      <c r="C512" s="56"/>
      <c r="E512" s="114"/>
      <c r="F512" s="116"/>
      <c r="G512" s="114"/>
      <c r="H512" s="116"/>
      <c r="J512" s="116"/>
      <c r="K512" s="115"/>
      <c r="L512" s="116"/>
      <c r="M512" s="56"/>
    </row>
    <row r="513" spans="2:13">
      <c r="B513" s="56"/>
      <c r="C513" s="56"/>
      <c r="E513" s="114"/>
      <c r="F513" s="116"/>
      <c r="G513" s="114"/>
      <c r="H513" s="116"/>
      <c r="J513" s="116"/>
      <c r="K513" s="115"/>
      <c r="L513" s="116"/>
      <c r="M513" s="56"/>
    </row>
    <row r="514" spans="2:13">
      <c r="B514" s="56"/>
      <c r="C514" s="56"/>
      <c r="E514" s="114"/>
      <c r="F514" s="116"/>
      <c r="G514" s="114"/>
      <c r="H514" s="116"/>
      <c r="J514" s="116"/>
      <c r="K514" s="115"/>
      <c r="L514" s="116"/>
      <c r="M514" s="56"/>
    </row>
    <row r="515" spans="2:13">
      <c r="B515" s="56"/>
      <c r="C515" s="56"/>
      <c r="E515" s="114"/>
      <c r="F515" s="116"/>
      <c r="G515" s="114"/>
      <c r="H515" s="116"/>
      <c r="J515" s="116"/>
      <c r="K515" s="115"/>
      <c r="L515" s="116"/>
      <c r="M515" s="56"/>
    </row>
    <row r="516" spans="2:13">
      <c r="B516" s="56"/>
      <c r="C516" s="56"/>
      <c r="E516" s="114"/>
      <c r="F516" s="116"/>
      <c r="G516" s="114"/>
      <c r="H516" s="116"/>
      <c r="J516" s="116"/>
      <c r="K516" s="115"/>
      <c r="L516" s="116"/>
      <c r="M516" s="56"/>
    </row>
    <row r="517" spans="2:13">
      <c r="B517" s="56"/>
      <c r="C517" s="56"/>
      <c r="E517" s="114"/>
      <c r="F517" s="116"/>
      <c r="G517" s="114"/>
      <c r="H517" s="116"/>
      <c r="J517" s="116"/>
      <c r="K517" s="115"/>
      <c r="L517" s="116"/>
      <c r="M517" s="56"/>
    </row>
    <row r="518" spans="2:13">
      <c r="B518" s="56"/>
      <c r="C518" s="56"/>
      <c r="E518" s="114"/>
      <c r="F518" s="116"/>
      <c r="G518" s="114"/>
      <c r="H518" s="116"/>
      <c r="J518" s="116"/>
      <c r="K518" s="115"/>
      <c r="L518" s="116"/>
      <c r="M518" s="56"/>
    </row>
    <row r="519" spans="2:13">
      <c r="B519" s="56"/>
      <c r="C519" s="56"/>
      <c r="E519" s="114"/>
      <c r="F519" s="116"/>
      <c r="G519" s="114"/>
      <c r="H519" s="116"/>
      <c r="J519" s="116"/>
      <c r="K519" s="115"/>
      <c r="L519" s="116"/>
      <c r="M519" s="56"/>
    </row>
    <row r="520" spans="2:13">
      <c r="B520" s="56"/>
      <c r="C520" s="56"/>
      <c r="E520" s="114"/>
      <c r="F520" s="116"/>
      <c r="G520" s="114"/>
      <c r="H520" s="116"/>
      <c r="J520" s="116"/>
      <c r="K520" s="115"/>
      <c r="L520" s="116"/>
      <c r="M520" s="56"/>
    </row>
    <row r="521" spans="2:13">
      <c r="B521" s="56"/>
      <c r="C521" s="56"/>
      <c r="E521" s="114"/>
      <c r="F521" s="116"/>
      <c r="G521" s="114"/>
      <c r="H521" s="116"/>
      <c r="J521" s="116"/>
      <c r="K521" s="115"/>
      <c r="L521" s="116"/>
      <c r="M521" s="56"/>
    </row>
    <row r="522" spans="2:13">
      <c r="B522" s="56"/>
      <c r="C522" s="56"/>
      <c r="E522" s="114"/>
      <c r="F522" s="116"/>
      <c r="G522" s="114"/>
      <c r="H522" s="116"/>
      <c r="J522" s="116"/>
      <c r="K522" s="115"/>
      <c r="L522" s="116"/>
      <c r="M522" s="56"/>
    </row>
    <row r="523" spans="2:13">
      <c r="B523" s="56"/>
      <c r="C523" s="56"/>
      <c r="E523" s="114"/>
      <c r="F523" s="116"/>
      <c r="G523" s="114"/>
      <c r="H523" s="116"/>
      <c r="J523" s="116"/>
      <c r="K523" s="115"/>
      <c r="L523" s="116"/>
      <c r="M523" s="56"/>
    </row>
    <row r="524" spans="2:13">
      <c r="B524" s="56"/>
      <c r="C524" s="56"/>
      <c r="E524" s="114"/>
      <c r="F524" s="116"/>
      <c r="G524" s="114"/>
      <c r="H524" s="116"/>
      <c r="J524" s="116"/>
      <c r="K524" s="115"/>
      <c r="L524" s="116"/>
      <c r="M524" s="56"/>
    </row>
    <row r="525" spans="2:13">
      <c r="B525" s="56"/>
      <c r="C525" s="56"/>
      <c r="E525" s="114"/>
      <c r="F525" s="116"/>
      <c r="G525" s="114"/>
      <c r="H525" s="116"/>
      <c r="J525" s="116"/>
      <c r="K525" s="115"/>
      <c r="L525" s="116"/>
      <c r="M525" s="56"/>
    </row>
    <row r="526" spans="2:13">
      <c r="B526" s="56"/>
      <c r="C526" s="56"/>
      <c r="E526" s="114"/>
      <c r="F526" s="116"/>
      <c r="G526" s="114"/>
      <c r="H526" s="116"/>
      <c r="J526" s="116"/>
      <c r="K526" s="115"/>
      <c r="L526" s="116"/>
      <c r="M526" s="56"/>
    </row>
    <row r="527" spans="2:13">
      <c r="B527" s="56"/>
      <c r="C527" s="56"/>
      <c r="E527" s="114"/>
      <c r="F527" s="116"/>
      <c r="G527" s="114"/>
      <c r="H527" s="116"/>
      <c r="J527" s="116"/>
      <c r="K527" s="115"/>
      <c r="L527" s="116"/>
      <c r="M527" s="56"/>
    </row>
    <row r="528" spans="2:13">
      <c r="B528" s="56"/>
      <c r="C528" s="56"/>
      <c r="E528" s="114"/>
      <c r="F528" s="116"/>
      <c r="G528" s="114"/>
      <c r="H528" s="116"/>
      <c r="J528" s="116"/>
      <c r="K528" s="115"/>
      <c r="L528" s="116"/>
      <c r="M528" s="56"/>
    </row>
    <row r="529" spans="2:13">
      <c r="B529" s="56"/>
      <c r="C529" s="56"/>
      <c r="E529" s="114"/>
      <c r="F529" s="116"/>
      <c r="G529" s="114"/>
      <c r="H529" s="116"/>
      <c r="J529" s="116"/>
      <c r="K529" s="115"/>
      <c r="L529" s="116"/>
      <c r="M529" s="56"/>
    </row>
    <row r="530" spans="2:13">
      <c r="B530" s="56"/>
      <c r="C530" s="56"/>
      <c r="E530" s="114"/>
      <c r="F530" s="116"/>
      <c r="G530" s="114"/>
      <c r="H530" s="116"/>
      <c r="J530" s="116"/>
      <c r="K530" s="115"/>
      <c r="L530" s="116"/>
      <c r="M530" s="56"/>
    </row>
    <row r="531" spans="2:13">
      <c r="B531" s="56"/>
      <c r="C531" s="56"/>
      <c r="E531" s="114"/>
      <c r="F531" s="116"/>
      <c r="G531" s="114"/>
      <c r="H531" s="116"/>
      <c r="J531" s="116"/>
      <c r="K531" s="115"/>
      <c r="L531" s="116"/>
      <c r="M531" s="56"/>
    </row>
    <row r="532" spans="2:13">
      <c r="B532" s="56"/>
      <c r="C532" s="56"/>
      <c r="E532" s="114"/>
      <c r="F532" s="116"/>
      <c r="G532" s="114"/>
      <c r="H532" s="116"/>
      <c r="J532" s="116"/>
      <c r="K532" s="115"/>
      <c r="L532" s="116"/>
      <c r="M532" s="56"/>
    </row>
    <row r="533" spans="2:13">
      <c r="B533" s="56"/>
      <c r="C533" s="56"/>
      <c r="E533" s="114"/>
      <c r="F533" s="116"/>
      <c r="G533" s="114"/>
      <c r="H533" s="116"/>
      <c r="J533" s="116"/>
      <c r="K533" s="115"/>
      <c r="L533" s="116"/>
      <c r="M533" s="56"/>
    </row>
    <row r="534" spans="2:13">
      <c r="B534" s="56"/>
      <c r="C534" s="56"/>
      <c r="E534" s="114"/>
      <c r="F534" s="116"/>
      <c r="G534" s="114"/>
      <c r="H534" s="116"/>
      <c r="J534" s="116"/>
      <c r="K534" s="115"/>
      <c r="L534" s="116"/>
      <c r="M534" s="56"/>
    </row>
    <row r="535" spans="2:13">
      <c r="B535" s="56"/>
      <c r="C535" s="56"/>
      <c r="E535" s="114"/>
      <c r="F535" s="116"/>
      <c r="G535" s="114"/>
      <c r="H535" s="116"/>
      <c r="J535" s="116"/>
      <c r="K535" s="115"/>
      <c r="L535" s="116"/>
      <c r="M535" s="56"/>
    </row>
    <row r="536" spans="2:13">
      <c r="B536" s="56"/>
      <c r="C536" s="56"/>
      <c r="E536" s="114"/>
      <c r="F536" s="116"/>
      <c r="G536" s="114"/>
      <c r="H536" s="116"/>
      <c r="J536" s="116"/>
      <c r="K536" s="115"/>
      <c r="L536" s="116"/>
      <c r="M536" s="56"/>
    </row>
    <row r="537" spans="2:13">
      <c r="B537" s="56"/>
      <c r="C537" s="56"/>
      <c r="E537" s="114"/>
      <c r="F537" s="116"/>
      <c r="G537" s="114"/>
      <c r="H537" s="116"/>
      <c r="J537" s="116"/>
      <c r="K537" s="115"/>
      <c r="L537" s="116"/>
      <c r="M537" s="56"/>
    </row>
    <row r="538" spans="2:13">
      <c r="B538" s="56"/>
      <c r="C538" s="56"/>
      <c r="E538" s="114"/>
      <c r="F538" s="116"/>
      <c r="G538" s="114"/>
      <c r="H538" s="116"/>
      <c r="J538" s="116"/>
      <c r="K538" s="115"/>
      <c r="L538" s="116"/>
      <c r="M538" s="56"/>
    </row>
    <row r="539" spans="2:13">
      <c r="B539" s="56"/>
      <c r="C539" s="56"/>
      <c r="E539" s="114"/>
      <c r="F539" s="116"/>
      <c r="G539" s="114"/>
      <c r="H539" s="116"/>
      <c r="J539" s="116"/>
      <c r="K539" s="115"/>
      <c r="L539" s="116"/>
      <c r="M539" s="56"/>
    </row>
    <row r="540" spans="2:13">
      <c r="B540" s="56"/>
      <c r="C540" s="56"/>
      <c r="E540" s="114"/>
      <c r="F540" s="116"/>
      <c r="G540" s="114"/>
      <c r="H540" s="116"/>
      <c r="J540" s="116"/>
      <c r="K540" s="115"/>
      <c r="L540" s="116"/>
      <c r="M540" s="56"/>
    </row>
    <row r="541" spans="2:13">
      <c r="B541" s="56"/>
      <c r="C541" s="56"/>
      <c r="E541" s="114"/>
      <c r="F541" s="116"/>
      <c r="G541" s="114"/>
      <c r="H541" s="116"/>
      <c r="J541" s="116"/>
      <c r="K541" s="115"/>
      <c r="L541" s="116"/>
      <c r="M541" s="56"/>
    </row>
    <row r="542" spans="2:13">
      <c r="B542" s="56"/>
      <c r="C542" s="56"/>
      <c r="E542" s="114"/>
      <c r="F542" s="116"/>
      <c r="G542" s="114"/>
      <c r="H542" s="116"/>
      <c r="J542" s="116"/>
      <c r="K542" s="115"/>
      <c r="L542" s="116"/>
      <c r="M542" s="56"/>
    </row>
    <row r="543" spans="2:13">
      <c r="B543" s="56"/>
      <c r="C543" s="56"/>
      <c r="E543" s="114"/>
      <c r="F543" s="116"/>
      <c r="G543" s="114"/>
      <c r="H543" s="116"/>
      <c r="J543" s="116"/>
      <c r="K543" s="115"/>
      <c r="L543" s="116"/>
      <c r="M543" s="56"/>
    </row>
    <row r="544" spans="2:13">
      <c r="B544" s="56"/>
      <c r="C544" s="56"/>
      <c r="E544" s="114"/>
      <c r="F544" s="116"/>
      <c r="G544" s="114"/>
      <c r="H544" s="116"/>
      <c r="J544" s="116"/>
      <c r="K544" s="115"/>
      <c r="L544" s="116"/>
      <c r="M544" s="56"/>
    </row>
    <row r="545" spans="2:13">
      <c r="B545" s="56"/>
      <c r="C545" s="56"/>
      <c r="E545" s="114"/>
      <c r="F545" s="116"/>
      <c r="G545" s="114"/>
      <c r="H545" s="116"/>
      <c r="J545" s="116"/>
      <c r="K545" s="115"/>
      <c r="L545" s="116"/>
      <c r="M545" s="56"/>
    </row>
    <row r="546" spans="2:13">
      <c r="B546" s="56"/>
      <c r="C546" s="56"/>
      <c r="E546" s="114"/>
      <c r="F546" s="116"/>
      <c r="G546" s="114"/>
      <c r="H546" s="116"/>
      <c r="J546" s="116"/>
      <c r="K546" s="115"/>
      <c r="L546" s="116"/>
      <c r="M546" s="56"/>
    </row>
    <row r="547" spans="2:13">
      <c r="B547" s="56"/>
      <c r="C547" s="56"/>
      <c r="E547" s="114"/>
      <c r="F547" s="116"/>
      <c r="G547" s="114"/>
      <c r="H547" s="116"/>
      <c r="J547" s="116"/>
      <c r="K547" s="115"/>
      <c r="L547" s="116"/>
      <c r="M547" s="56"/>
    </row>
    <row r="548" spans="2:13">
      <c r="B548" s="56"/>
      <c r="C548" s="56"/>
      <c r="E548" s="114"/>
      <c r="F548" s="116"/>
      <c r="G548" s="114"/>
      <c r="H548" s="116"/>
      <c r="J548" s="116"/>
      <c r="K548" s="115"/>
      <c r="L548" s="116"/>
      <c r="M548" s="56"/>
    </row>
    <row r="549" spans="2:13">
      <c r="B549" s="56"/>
      <c r="C549" s="56"/>
      <c r="E549" s="114"/>
      <c r="F549" s="116"/>
      <c r="G549" s="114"/>
      <c r="H549" s="116"/>
      <c r="J549" s="116"/>
      <c r="K549" s="115"/>
      <c r="L549" s="116"/>
      <c r="M549" s="56"/>
    </row>
    <row r="550" spans="2:13">
      <c r="B550" s="56"/>
      <c r="C550" s="56"/>
      <c r="E550" s="114"/>
      <c r="F550" s="116"/>
      <c r="G550" s="114"/>
      <c r="H550" s="116"/>
      <c r="J550" s="116"/>
      <c r="K550" s="115"/>
      <c r="L550" s="116"/>
      <c r="M550" s="56"/>
    </row>
    <row r="551" spans="2:13">
      <c r="B551" s="56"/>
      <c r="C551" s="56"/>
      <c r="E551" s="114"/>
      <c r="F551" s="116"/>
      <c r="G551" s="114"/>
      <c r="H551" s="116"/>
      <c r="J551" s="116"/>
      <c r="K551" s="115"/>
      <c r="L551" s="116"/>
      <c r="M551" s="56"/>
    </row>
    <row r="552" spans="2:13">
      <c r="B552" s="56"/>
      <c r="C552" s="56"/>
      <c r="E552" s="114"/>
      <c r="F552" s="116"/>
      <c r="G552" s="114"/>
      <c r="H552" s="116"/>
      <c r="J552" s="116"/>
      <c r="K552" s="115"/>
      <c r="L552" s="116"/>
      <c r="M552" s="56"/>
    </row>
    <row r="553" spans="2:13">
      <c r="B553" s="56"/>
      <c r="C553" s="56"/>
      <c r="E553" s="114"/>
      <c r="F553" s="116"/>
      <c r="G553" s="114"/>
      <c r="H553" s="116"/>
      <c r="J553" s="116"/>
      <c r="K553" s="115"/>
      <c r="L553" s="116"/>
      <c r="M553" s="56"/>
    </row>
    <row r="554" spans="2:13">
      <c r="B554" s="56"/>
      <c r="C554" s="56"/>
      <c r="E554" s="114"/>
      <c r="F554" s="116"/>
      <c r="G554" s="114"/>
      <c r="H554" s="116"/>
      <c r="J554" s="116"/>
      <c r="K554" s="115"/>
      <c r="L554" s="116"/>
      <c r="M554" s="56"/>
    </row>
    <row r="555" spans="2:13">
      <c r="B555" s="56"/>
      <c r="C555" s="56"/>
      <c r="E555" s="114"/>
      <c r="F555" s="116"/>
      <c r="G555" s="114"/>
      <c r="H555" s="116"/>
      <c r="J555" s="116"/>
      <c r="K555" s="115"/>
      <c r="L555" s="116"/>
      <c r="M555" s="56"/>
    </row>
    <row r="556" spans="2:13">
      <c r="B556" s="56"/>
      <c r="C556" s="56"/>
      <c r="E556" s="114"/>
      <c r="F556" s="116"/>
      <c r="G556" s="114"/>
      <c r="H556" s="116"/>
      <c r="J556" s="116"/>
      <c r="K556" s="115"/>
      <c r="L556" s="116"/>
      <c r="M556" s="56"/>
    </row>
    <row r="557" spans="2:13">
      <c r="B557" s="56"/>
      <c r="C557" s="56"/>
      <c r="E557" s="114"/>
      <c r="F557" s="116"/>
      <c r="G557" s="114"/>
      <c r="H557" s="116"/>
      <c r="J557" s="116"/>
      <c r="K557" s="115"/>
      <c r="L557" s="116"/>
      <c r="M557" s="56"/>
    </row>
    <row r="558" spans="2:13">
      <c r="B558" s="56"/>
      <c r="C558" s="56"/>
      <c r="E558" s="114"/>
      <c r="F558" s="116"/>
      <c r="G558" s="114"/>
      <c r="H558" s="116"/>
      <c r="J558" s="116"/>
      <c r="K558" s="115"/>
      <c r="L558" s="116"/>
      <c r="M558" s="56"/>
    </row>
    <row r="559" spans="2:13">
      <c r="B559" s="56"/>
      <c r="C559" s="56"/>
      <c r="E559" s="114"/>
      <c r="F559" s="116"/>
      <c r="G559" s="114"/>
      <c r="H559" s="116"/>
      <c r="J559" s="116"/>
      <c r="K559" s="115"/>
      <c r="L559" s="116"/>
      <c r="M559" s="56"/>
    </row>
    <row r="560" spans="2:13">
      <c r="B560" s="56"/>
      <c r="C560" s="56"/>
      <c r="E560" s="114"/>
      <c r="F560" s="116"/>
      <c r="G560" s="114"/>
      <c r="H560" s="116"/>
      <c r="J560" s="116"/>
      <c r="K560" s="115"/>
      <c r="L560" s="116"/>
      <c r="M560" s="56"/>
    </row>
    <row r="561" spans="2:13">
      <c r="B561" s="56"/>
      <c r="C561" s="56"/>
      <c r="E561" s="114"/>
      <c r="F561" s="116"/>
      <c r="G561" s="114"/>
      <c r="H561" s="116"/>
      <c r="J561" s="116"/>
      <c r="K561" s="115"/>
      <c r="L561" s="116"/>
      <c r="M561" s="56"/>
    </row>
    <row r="562" spans="2:13">
      <c r="B562" s="56"/>
      <c r="C562" s="56"/>
      <c r="E562" s="114"/>
      <c r="F562" s="116"/>
      <c r="G562" s="114"/>
      <c r="H562" s="116"/>
      <c r="J562" s="116"/>
      <c r="K562" s="115"/>
      <c r="L562" s="116"/>
      <c r="M562" s="56"/>
    </row>
    <row r="563" spans="2:13">
      <c r="B563" s="56"/>
      <c r="C563" s="56"/>
      <c r="E563" s="114"/>
      <c r="F563" s="116"/>
      <c r="G563" s="114"/>
      <c r="H563" s="116"/>
      <c r="J563" s="116"/>
      <c r="K563" s="115"/>
      <c r="L563" s="116"/>
      <c r="M563" s="56"/>
    </row>
    <row r="564" spans="2:13">
      <c r="B564" s="56"/>
      <c r="C564" s="56"/>
      <c r="E564" s="114"/>
      <c r="F564" s="116"/>
      <c r="G564" s="114"/>
      <c r="H564" s="116"/>
      <c r="J564" s="116"/>
      <c r="K564" s="115"/>
      <c r="L564" s="116"/>
      <c r="M564" s="56"/>
    </row>
    <row r="565" spans="2:13">
      <c r="B565" s="56"/>
      <c r="C565" s="56"/>
      <c r="E565" s="114"/>
      <c r="F565" s="116"/>
      <c r="G565" s="114"/>
      <c r="H565" s="116"/>
      <c r="J565" s="116"/>
      <c r="K565" s="115"/>
      <c r="L565" s="116"/>
      <c r="M565" s="56"/>
    </row>
    <row r="566" spans="2:13">
      <c r="B566" s="56"/>
      <c r="C566" s="56"/>
      <c r="E566" s="114"/>
      <c r="F566" s="116"/>
      <c r="G566" s="114"/>
      <c r="H566" s="116"/>
      <c r="J566" s="116"/>
      <c r="K566" s="115"/>
      <c r="L566" s="116"/>
      <c r="M566" s="56"/>
    </row>
    <row r="567" spans="2:13">
      <c r="B567" s="56"/>
      <c r="C567" s="56"/>
      <c r="E567" s="114"/>
      <c r="F567" s="116"/>
      <c r="G567" s="114"/>
      <c r="H567" s="116"/>
      <c r="J567" s="116"/>
      <c r="K567" s="115"/>
      <c r="L567" s="116"/>
      <c r="M567" s="56"/>
    </row>
    <row r="568" spans="2:13">
      <c r="B568" s="56"/>
      <c r="C568" s="56"/>
      <c r="E568" s="114"/>
      <c r="F568" s="116"/>
      <c r="G568" s="114"/>
      <c r="H568" s="116"/>
      <c r="J568" s="116"/>
      <c r="K568" s="115"/>
      <c r="L568" s="116"/>
      <c r="M568" s="56"/>
    </row>
    <row r="569" spans="2:13">
      <c r="B569" s="56"/>
      <c r="C569" s="56"/>
      <c r="E569" s="114"/>
      <c r="F569" s="116"/>
      <c r="G569" s="114"/>
      <c r="H569" s="116"/>
      <c r="J569" s="116"/>
      <c r="K569" s="115"/>
      <c r="L569" s="116"/>
      <c r="M569" s="56"/>
    </row>
    <row r="570" spans="2:13">
      <c r="B570" s="56"/>
      <c r="C570" s="56"/>
      <c r="E570" s="114"/>
      <c r="F570" s="116"/>
      <c r="G570" s="114"/>
      <c r="H570" s="116"/>
      <c r="J570" s="116"/>
      <c r="K570" s="115"/>
      <c r="L570" s="116"/>
      <c r="M570" s="56"/>
    </row>
    <row r="571" spans="2:13">
      <c r="B571" s="56"/>
      <c r="C571" s="56"/>
      <c r="E571" s="114"/>
      <c r="F571" s="116"/>
      <c r="G571" s="114"/>
      <c r="H571" s="116"/>
      <c r="J571" s="116"/>
      <c r="K571" s="115"/>
      <c r="L571" s="116"/>
      <c r="M571" s="56"/>
    </row>
    <row r="572" spans="2:13">
      <c r="B572" s="56"/>
      <c r="C572" s="56"/>
      <c r="E572" s="114"/>
      <c r="F572" s="116"/>
      <c r="G572" s="114"/>
      <c r="H572" s="116"/>
      <c r="J572" s="116"/>
      <c r="K572" s="115"/>
      <c r="L572" s="116"/>
      <c r="M572" s="56"/>
    </row>
    <row r="573" spans="2:13">
      <c r="B573" s="56"/>
      <c r="C573" s="56"/>
      <c r="E573" s="114"/>
      <c r="F573" s="116"/>
      <c r="G573" s="114"/>
      <c r="H573" s="116"/>
      <c r="J573" s="116"/>
      <c r="K573" s="115"/>
      <c r="L573" s="116"/>
      <c r="M573" s="56"/>
    </row>
    <row r="574" spans="2:13">
      <c r="B574" s="56"/>
      <c r="C574" s="56"/>
      <c r="E574" s="114"/>
      <c r="F574" s="116"/>
      <c r="G574" s="114"/>
      <c r="H574" s="116"/>
      <c r="J574" s="116"/>
      <c r="K574" s="115"/>
      <c r="L574" s="116"/>
      <c r="M574" s="56"/>
    </row>
    <row r="575" spans="2:13">
      <c r="B575" s="56"/>
      <c r="C575" s="56"/>
      <c r="E575" s="114"/>
      <c r="F575" s="116"/>
      <c r="G575" s="114"/>
      <c r="H575" s="116"/>
      <c r="J575" s="116"/>
      <c r="K575" s="115"/>
      <c r="L575" s="116"/>
      <c r="M575" s="56"/>
    </row>
    <row r="576" spans="2:13">
      <c r="B576" s="56"/>
      <c r="C576" s="56"/>
      <c r="E576" s="114"/>
      <c r="F576" s="116"/>
      <c r="G576" s="114"/>
      <c r="H576" s="116"/>
      <c r="J576" s="116"/>
      <c r="K576" s="115"/>
      <c r="L576" s="116"/>
      <c r="M576" s="56"/>
    </row>
    <row r="577" spans="2:13">
      <c r="B577" s="56"/>
      <c r="C577" s="56"/>
      <c r="E577" s="114"/>
      <c r="F577" s="116"/>
      <c r="G577" s="114"/>
      <c r="H577" s="116"/>
      <c r="J577" s="116"/>
      <c r="K577" s="115"/>
      <c r="L577" s="116"/>
      <c r="M577" s="56"/>
    </row>
    <row r="578" spans="2:13">
      <c r="B578" s="56"/>
      <c r="C578" s="56"/>
      <c r="E578" s="114"/>
      <c r="F578" s="116"/>
      <c r="G578" s="114"/>
      <c r="H578" s="116"/>
      <c r="J578" s="116"/>
      <c r="K578" s="115"/>
      <c r="L578" s="116"/>
      <c r="M578" s="56"/>
    </row>
    <row r="579" spans="2:13">
      <c r="B579" s="56"/>
      <c r="C579" s="56"/>
      <c r="E579" s="114"/>
      <c r="F579" s="116"/>
      <c r="G579" s="114"/>
      <c r="H579" s="116"/>
      <c r="J579" s="116"/>
      <c r="K579" s="115"/>
      <c r="L579" s="116"/>
      <c r="M579" s="56"/>
    </row>
    <row r="580" spans="2:13">
      <c r="B580" s="56"/>
      <c r="C580" s="56"/>
      <c r="E580" s="114"/>
      <c r="F580" s="116"/>
      <c r="G580" s="114"/>
      <c r="H580" s="116"/>
      <c r="J580" s="116"/>
      <c r="K580" s="115"/>
      <c r="L580" s="116"/>
      <c r="M580" s="56"/>
    </row>
    <row r="581" spans="2:13">
      <c r="B581" s="56"/>
      <c r="C581" s="56"/>
      <c r="E581" s="114"/>
      <c r="F581" s="116"/>
      <c r="G581" s="114"/>
      <c r="H581" s="116"/>
      <c r="J581" s="116"/>
      <c r="K581" s="115"/>
      <c r="L581" s="116"/>
      <c r="M581" s="56"/>
    </row>
    <row r="582" spans="2:13">
      <c r="B582" s="56"/>
      <c r="C582" s="56"/>
      <c r="E582" s="114"/>
      <c r="F582" s="116"/>
      <c r="G582" s="114"/>
      <c r="H582" s="116"/>
      <c r="J582" s="116"/>
      <c r="K582" s="115"/>
      <c r="L582" s="116"/>
      <c r="M582" s="56"/>
    </row>
    <row r="583" spans="2:13">
      <c r="B583" s="56"/>
      <c r="C583" s="56"/>
      <c r="E583" s="114"/>
      <c r="F583" s="116"/>
      <c r="G583" s="114"/>
      <c r="H583" s="116"/>
      <c r="J583" s="116"/>
      <c r="K583" s="115"/>
      <c r="L583" s="116"/>
      <c r="M583" s="56"/>
    </row>
    <row r="584" spans="2:13">
      <c r="B584" s="56"/>
      <c r="C584" s="56"/>
      <c r="E584" s="114"/>
      <c r="F584" s="116"/>
      <c r="G584" s="114"/>
      <c r="H584" s="116"/>
      <c r="J584" s="116"/>
      <c r="K584" s="115"/>
      <c r="L584" s="116"/>
      <c r="M584" s="56"/>
    </row>
    <row r="585" spans="2:13">
      <c r="B585" s="56"/>
      <c r="C585" s="56"/>
      <c r="E585" s="114"/>
      <c r="F585" s="116"/>
      <c r="G585" s="114"/>
      <c r="H585" s="116"/>
      <c r="J585" s="116"/>
      <c r="K585" s="115"/>
      <c r="L585" s="116"/>
      <c r="M585" s="56"/>
    </row>
    <row r="586" spans="2:13">
      <c r="B586" s="56"/>
      <c r="C586" s="56"/>
      <c r="E586" s="114"/>
      <c r="F586" s="116"/>
      <c r="G586" s="114"/>
      <c r="H586" s="116"/>
      <c r="J586" s="116"/>
      <c r="K586" s="115"/>
      <c r="L586" s="116"/>
      <c r="M586" s="56"/>
    </row>
    <row r="587" spans="2:13">
      <c r="B587" s="56"/>
      <c r="C587" s="56"/>
      <c r="E587" s="114"/>
      <c r="F587" s="116"/>
      <c r="G587" s="114"/>
      <c r="H587" s="116"/>
      <c r="J587" s="116"/>
      <c r="K587" s="115"/>
      <c r="L587" s="116"/>
      <c r="M587" s="56"/>
    </row>
    <row r="588" spans="2:13">
      <c r="B588" s="56"/>
      <c r="C588" s="56"/>
      <c r="E588" s="114"/>
      <c r="F588" s="116"/>
      <c r="G588" s="114"/>
      <c r="H588" s="116"/>
      <c r="J588" s="116"/>
      <c r="K588" s="115"/>
      <c r="L588" s="116"/>
      <c r="M588" s="56"/>
    </row>
    <row r="589" spans="2:13">
      <c r="B589" s="56"/>
      <c r="C589" s="56"/>
      <c r="E589" s="114"/>
      <c r="F589" s="116"/>
      <c r="G589" s="114"/>
      <c r="H589" s="116"/>
      <c r="J589" s="116"/>
      <c r="K589" s="115"/>
      <c r="L589" s="116"/>
      <c r="M589" s="56"/>
    </row>
    <row r="590" spans="2:13">
      <c r="B590" s="56"/>
      <c r="C590" s="56"/>
      <c r="E590" s="114"/>
      <c r="F590" s="116"/>
      <c r="G590" s="114"/>
      <c r="H590" s="116"/>
      <c r="J590" s="116"/>
      <c r="K590" s="115"/>
      <c r="L590" s="116"/>
      <c r="M590" s="56"/>
    </row>
    <row r="591" spans="2:13">
      <c r="B591" s="56"/>
      <c r="C591" s="56"/>
      <c r="E591" s="114"/>
      <c r="F591" s="116"/>
      <c r="G591" s="114"/>
      <c r="H591" s="116"/>
      <c r="J591" s="116"/>
      <c r="K591" s="115"/>
      <c r="L591" s="116"/>
      <c r="M591" s="56"/>
    </row>
    <row r="592" spans="2:13">
      <c r="B592" s="56"/>
      <c r="C592" s="56"/>
      <c r="E592" s="114"/>
      <c r="F592" s="116"/>
      <c r="G592" s="114"/>
      <c r="H592" s="116"/>
      <c r="J592" s="116"/>
      <c r="K592" s="115"/>
      <c r="L592" s="116"/>
      <c r="M592" s="56"/>
    </row>
    <row r="593" spans="2:13">
      <c r="B593" s="56"/>
      <c r="C593" s="56"/>
      <c r="E593" s="114"/>
      <c r="F593" s="116"/>
      <c r="G593" s="114"/>
      <c r="H593" s="116"/>
      <c r="J593" s="116"/>
      <c r="K593" s="115"/>
      <c r="L593" s="116"/>
      <c r="M593" s="56"/>
    </row>
    <row r="594" spans="2:13">
      <c r="B594" s="56"/>
      <c r="C594" s="56"/>
      <c r="E594" s="114"/>
      <c r="F594" s="116"/>
      <c r="G594" s="114"/>
      <c r="H594" s="116"/>
      <c r="J594" s="116"/>
      <c r="K594" s="115"/>
      <c r="L594" s="116"/>
      <c r="M594" s="56"/>
    </row>
    <row r="595" spans="2:13">
      <c r="B595" s="56"/>
      <c r="C595" s="56"/>
      <c r="E595" s="114"/>
      <c r="F595" s="116"/>
      <c r="G595" s="114"/>
      <c r="H595" s="116"/>
      <c r="J595" s="116"/>
      <c r="K595" s="115"/>
      <c r="L595" s="116"/>
      <c r="M595" s="56"/>
    </row>
    <row r="596" spans="2:13">
      <c r="B596" s="56"/>
      <c r="C596" s="56"/>
      <c r="E596" s="114"/>
      <c r="F596" s="116"/>
      <c r="G596" s="114"/>
      <c r="H596" s="116"/>
      <c r="J596" s="116"/>
      <c r="K596" s="115"/>
      <c r="L596" s="116"/>
      <c r="M596" s="56"/>
    </row>
    <row r="597" spans="2:13">
      <c r="B597" s="56"/>
      <c r="C597" s="56"/>
      <c r="E597" s="114"/>
      <c r="F597" s="116"/>
      <c r="G597" s="114"/>
      <c r="H597" s="116"/>
      <c r="J597" s="116"/>
      <c r="K597" s="115"/>
      <c r="L597" s="116"/>
      <c r="M597" s="56"/>
    </row>
    <row r="598" spans="2:13">
      <c r="B598" s="56"/>
      <c r="C598" s="56"/>
      <c r="E598" s="114"/>
      <c r="F598" s="116"/>
      <c r="G598" s="114"/>
      <c r="H598" s="116"/>
      <c r="J598" s="116"/>
      <c r="K598" s="115"/>
      <c r="L598" s="116"/>
      <c r="M598" s="56"/>
    </row>
    <row r="599" spans="2:13">
      <c r="B599" s="56"/>
      <c r="C599" s="56"/>
      <c r="E599" s="114"/>
      <c r="F599" s="116"/>
      <c r="G599" s="114"/>
      <c r="H599" s="116"/>
      <c r="J599" s="116"/>
      <c r="K599" s="115"/>
      <c r="L599" s="116"/>
      <c r="M599" s="56"/>
    </row>
    <row r="600" spans="2:13">
      <c r="B600" s="56"/>
      <c r="C600" s="56"/>
      <c r="E600" s="114"/>
      <c r="F600" s="116"/>
      <c r="G600" s="114"/>
      <c r="H600" s="116"/>
      <c r="J600" s="116"/>
      <c r="K600" s="115"/>
      <c r="L600" s="116"/>
      <c r="M600" s="56"/>
    </row>
    <row r="601" spans="2:13">
      <c r="B601" s="56"/>
      <c r="C601" s="56"/>
      <c r="E601" s="114"/>
      <c r="F601" s="116"/>
      <c r="G601" s="114"/>
      <c r="H601" s="116"/>
      <c r="J601" s="116"/>
      <c r="K601" s="115"/>
      <c r="L601" s="116"/>
      <c r="M601" s="56"/>
    </row>
    <row r="602" spans="2:13">
      <c r="B602" s="56"/>
      <c r="C602" s="56"/>
      <c r="E602" s="114"/>
      <c r="F602" s="116"/>
      <c r="G602" s="114"/>
      <c r="H602" s="116"/>
      <c r="J602" s="116"/>
      <c r="K602" s="115"/>
      <c r="L602" s="116"/>
      <c r="M602" s="56"/>
    </row>
    <row r="603" spans="2:13">
      <c r="B603" s="56"/>
      <c r="C603" s="56"/>
      <c r="E603" s="114"/>
      <c r="F603" s="116"/>
      <c r="G603" s="114"/>
      <c r="H603" s="116"/>
      <c r="J603" s="116"/>
      <c r="K603" s="115"/>
      <c r="L603" s="116"/>
      <c r="M603" s="56"/>
    </row>
    <row r="604" spans="2:13">
      <c r="B604" s="56"/>
      <c r="C604" s="56"/>
      <c r="E604" s="114"/>
      <c r="F604" s="116"/>
      <c r="G604" s="114"/>
      <c r="H604" s="116"/>
      <c r="J604" s="116"/>
      <c r="K604" s="115"/>
      <c r="L604" s="116"/>
      <c r="M604" s="56"/>
    </row>
    <row r="605" spans="2:13">
      <c r="B605" s="56"/>
      <c r="C605" s="56"/>
      <c r="E605" s="114"/>
      <c r="F605" s="116"/>
      <c r="G605" s="114"/>
      <c r="H605" s="116"/>
      <c r="J605" s="116"/>
      <c r="K605" s="115"/>
      <c r="L605" s="116"/>
      <c r="M605" s="56"/>
    </row>
    <row r="606" spans="2:13">
      <c r="B606" s="56"/>
      <c r="C606" s="56"/>
      <c r="E606" s="114"/>
      <c r="F606" s="116"/>
      <c r="G606" s="114"/>
      <c r="H606" s="116"/>
      <c r="J606" s="116"/>
      <c r="K606" s="115"/>
      <c r="L606" s="116"/>
      <c r="M606" s="56"/>
    </row>
    <row r="607" spans="2:13">
      <c r="B607" s="56"/>
      <c r="C607" s="56"/>
      <c r="E607" s="114"/>
      <c r="F607" s="116"/>
      <c r="G607" s="114"/>
      <c r="H607" s="116"/>
      <c r="J607" s="116"/>
      <c r="K607" s="115"/>
      <c r="L607" s="116"/>
      <c r="M607" s="56"/>
    </row>
    <row r="608" spans="2:13">
      <c r="B608" s="56"/>
      <c r="C608" s="56"/>
      <c r="E608" s="114"/>
      <c r="F608" s="116"/>
      <c r="G608" s="114"/>
      <c r="H608" s="116"/>
      <c r="J608" s="116"/>
      <c r="K608" s="115"/>
      <c r="L608" s="116"/>
      <c r="M608" s="56"/>
    </row>
    <row r="609" spans="2:13">
      <c r="B609" s="56"/>
      <c r="C609" s="56"/>
      <c r="E609" s="114"/>
      <c r="F609" s="116"/>
      <c r="G609" s="114"/>
      <c r="H609" s="116"/>
      <c r="J609" s="116"/>
      <c r="K609" s="115"/>
      <c r="L609" s="116"/>
      <c r="M609" s="56"/>
    </row>
    <row r="610" spans="2:13">
      <c r="B610" s="56"/>
      <c r="C610" s="56"/>
      <c r="E610" s="114"/>
      <c r="F610" s="116"/>
      <c r="G610" s="114"/>
      <c r="H610" s="116"/>
      <c r="J610" s="116"/>
      <c r="K610" s="115"/>
      <c r="L610" s="116"/>
      <c r="M610" s="56"/>
    </row>
    <row r="611" spans="2:13">
      <c r="B611" s="56"/>
      <c r="C611" s="56"/>
      <c r="E611" s="114"/>
      <c r="F611" s="116"/>
      <c r="G611" s="114"/>
      <c r="H611" s="116"/>
      <c r="J611" s="116"/>
      <c r="K611" s="115"/>
      <c r="L611" s="116"/>
      <c r="M611" s="56"/>
    </row>
    <row r="612" spans="2:13">
      <c r="B612" s="56"/>
      <c r="C612" s="56"/>
      <c r="E612" s="114"/>
      <c r="F612" s="116"/>
      <c r="G612" s="114"/>
      <c r="H612" s="116"/>
      <c r="J612" s="116"/>
      <c r="K612" s="115"/>
      <c r="L612" s="116"/>
      <c r="M612" s="56"/>
    </row>
    <row r="613" spans="2:13">
      <c r="B613" s="56"/>
      <c r="C613" s="56"/>
      <c r="E613" s="114"/>
      <c r="F613" s="116"/>
      <c r="G613" s="114"/>
      <c r="H613" s="116"/>
      <c r="J613" s="116"/>
      <c r="K613" s="115"/>
      <c r="L613" s="116"/>
      <c r="M613" s="56"/>
    </row>
    <row r="614" spans="2:13">
      <c r="B614" s="56"/>
      <c r="C614" s="56"/>
      <c r="E614" s="114"/>
      <c r="F614" s="116"/>
      <c r="G614" s="114"/>
      <c r="H614" s="116"/>
      <c r="J614" s="116"/>
      <c r="K614" s="115"/>
      <c r="L614" s="116"/>
      <c r="M614" s="56"/>
    </row>
    <row r="615" spans="2:13">
      <c r="B615" s="56"/>
      <c r="C615" s="56"/>
      <c r="E615" s="114"/>
      <c r="F615" s="116"/>
      <c r="G615" s="114"/>
      <c r="H615" s="116"/>
      <c r="J615" s="116"/>
      <c r="K615" s="115"/>
      <c r="L615" s="116"/>
      <c r="M615" s="56"/>
    </row>
    <row r="616" spans="2:13">
      <c r="B616" s="56"/>
      <c r="C616" s="56"/>
      <c r="E616" s="114"/>
      <c r="F616" s="116"/>
      <c r="G616" s="114"/>
      <c r="H616" s="116"/>
      <c r="J616" s="116"/>
      <c r="K616" s="115"/>
      <c r="L616" s="116"/>
      <c r="M616" s="56"/>
    </row>
  </sheetData>
  <mergeCells count="1">
    <mergeCell ref="B350:D350"/>
  </mergeCells>
  <conditionalFormatting sqref="E2:E3 E349:E616 G349 F350:L350">
    <cfRule type="containsText" dxfId="141" priority="128" operator="containsText" text="Confirm">
      <formula>NOT(ISERROR(SEARCH("Confirm",E2)))</formula>
    </cfRule>
    <cfRule type="containsText" dxfId="140" priority="129" operator="containsText" text="Sold">
      <formula>NOT(ISERROR(SEARCH("Sold",E2)))</formula>
    </cfRule>
  </conditionalFormatting>
  <conditionalFormatting sqref="F3">
    <cfRule type="containsText" dxfId="139" priority="126" operator="containsText" text="Confirm">
      <formula>NOT(ISERROR(SEARCH("Confirm",F3)))</formula>
    </cfRule>
    <cfRule type="containsText" dxfId="138" priority="127" operator="containsText" text="Sold">
      <formula>NOT(ISERROR(SEARCH("Sold",F3)))</formula>
    </cfRule>
  </conditionalFormatting>
  <conditionalFormatting sqref="H3">
    <cfRule type="containsText" dxfId="137" priority="122" operator="containsText" text="Confirm">
      <formula>NOT(ISERROR(SEARCH("Confirm",H3)))</formula>
    </cfRule>
    <cfRule type="containsText" dxfId="136" priority="123" operator="containsText" text="Sold">
      <formula>NOT(ISERROR(SEARCH("Sold",H3)))</formula>
    </cfRule>
  </conditionalFormatting>
  <conditionalFormatting sqref="G3">
    <cfRule type="containsText" dxfId="135" priority="124" operator="containsText" text="Confirm">
      <formula>NOT(ISERROR(SEARCH("Confirm",G3)))</formula>
    </cfRule>
    <cfRule type="containsText" dxfId="134" priority="125" operator="containsText" text="Sold">
      <formula>NOT(ISERROR(SEARCH("Sold",G3)))</formula>
    </cfRule>
  </conditionalFormatting>
  <conditionalFormatting sqref="K3">
    <cfRule type="containsText" dxfId="133" priority="120" operator="containsText" text="Confirm">
      <formula>NOT(ISERROR(SEARCH("Confirm",K3)))</formula>
    </cfRule>
    <cfRule type="containsText" dxfId="132" priority="121" operator="containsText" text="Sold">
      <formula>NOT(ISERROR(SEARCH("Sold",K3)))</formula>
    </cfRule>
  </conditionalFormatting>
  <conditionalFormatting sqref="L3">
    <cfRule type="containsText" dxfId="131" priority="118" operator="containsText" text="Confirm">
      <formula>NOT(ISERROR(SEARCH("Confirm",L3)))</formula>
    </cfRule>
    <cfRule type="containsText" dxfId="130" priority="119" operator="containsText" text="Sold">
      <formula>NOT(ISERROR(SEARCH("Sold",L3)))</formula>
    </cfRule>
  </conditionalFormatting>
  <conditionalFormatting sqref="J3">
    <cfRule type="containsText" dxfId="129" priority="114" operator="containsText" text="Confirm">
      <formula>NOT(ISERROR(SEARCH("Confirm",J3)))</formula>
    </cfRule>
    <cfRule type="containsText" dxfId="128" priority="115" operator="containsText" text="Sold">
      <formula>NOT(ISERROR(SEARCH("Sold",J3)))</formula>
    </cfRule>
  </conditionalFormatting>
  <conditionalFormatting sqref="I3">
    <cfRule type="containsText" dxfId="127" priority="116" operator="containsText" text="Confirm">
      <formula>NOT(ISERROR(SEARCH("Confirm",I3)))</formula>
    </cfRule>
    <cfRule type="containsText" dxfId="126" priority="117" operator="containsText" text="Sold">
      <formula>NOT(ISERROR(SEARCH("Sold",I3)))</formula>
    </cfRule>
  </conditionalFormatting>
  <conditionalFormatting sqref="E9:E12">
    <cfRule type="containsText" dxfId="125" priority="112" operator="containsText" text="Confirm">
      <formula>NOT(ISERROR(SEARCH("Confirm",E9)))</formula>
    </cfRule>
    <cfRule type="containsText" dxfId="124" priority="113" operator="containsText" text="Sold">
      <formula>NOT(ISERROR(SEARCH("Sold",E9)))</formula>
    </cfRule>
  </conditionalFormatting>
  <conditionalFormatting sqref="B5">
    <cfRule type="cellIs" dxfId="123" priority="111" operator="equal">
      <formula>"Blocked"</formula>
    </cfRule>
  </conditionalFormatting>
  <conditionalFormatting sqref="E5:E8 G8 I8">
    <cfRule type="containsText" dxfId="122" priority="109" operator="containsText" text="Confirm">
      <formula>NOT(ISERROR(SEARCH("Confirm",E5)))</formula>
    </cfRule>
    <cfRule type="containsText" dxfId="121" priority="110" operator="containsText" text="Sold">
      <formula>NOT(ISERROR(SEARCH("Sold",E5)))</formula>
    </cfRule>
  </conditionalFormatting>
  <conditionalFormatting sqref="E13:E72 E187:E240 E243:E296 E299:E316 M350 E75:E77 E79:E184">
    <cfRule type="containsText" dxfId="120" priority="107" operator="containsText" text="Confirm">
      <formula>NOT(ISERROR(SEARCH("Confirm",E13)))</formula>
    </cfRule>
    <cfRule type="containsText" dxfId="119" priority="108" operator="containsText" text="Sold">
      <formula>NOT(ISERROR(SEARCH("Sold",E13)))</formula>
    </cfRule>
  </conditionalFormatting>
  <conditionalFormatting sqref="G21:G28">
    <cfRule type="containsText" dxfId="118" priority="105" operator="containsText" text="Confirm">
      <formula>NOT(ISERROR(SEARCH("Confirm",G21)))</formula>
    </cfRule>
    <cfRule type="containsText" dxfId="117" priority="106" operator="containsText" text="Sold">
      <formula>NOT(ISERROR(SEARCH("Sold",G21)))</formula>
    </cfRule>
  </conditionalFormatting>
  <conditionalFormatting sqref="G29:G36">
    <cfRule type="containsText" dxfId="116" priority="103" operator="containsText" text="Confirm">
      <formula>NOT(ISERROR(SEARCH("Confirm",G29)))</formula>
    </cfRule>
    <cfRule type="containsText" dxfId="115" priority="104" operator="containsText" text="Sold">
      <formula>NOT(ISERROR(SEARCH("Sold",G29)))</formula>
    </cfRule>
  </conditionalFormatting>
  <conditionalFormatting sqref="G37:G44">
    <cfRule type="containsText" dxfId="114" priority="101" operator="containsText" text="Confirm">
      <formula>NOT(ISERROR(SEARCH("Confirm",G37)))</formula>
    </cfRule>
    <cfRule type="containsText" dxfId="113" priority="102" operator="containsText" text="Sold">
      <formula>NOT(ISERROR(SEARCH("Sold",G37)))</formula>
    </cfRule>
  </conditionalFormatting>
  <conditionalFormatting sqref="G45:G52">
    <cfRule type="containsText" dxfId="112" priority="99" operator="containsText" text="Confirm">
      <formula>NOT(ISERROR(SEARCH("Confirm",G45)))</formula>
    </cfRule>
    <cfRule type="containsText" dxfId="111" priority="100" operator="containsText" text="Sold">
      <formula>NOT(ISERROR(SEARCH("Sold",G45)))</formula>
    </cfRule>
  </conditionalFormatting>
  <conditionalFormatting sqref="G53:G60">
    <cfRule type="containsText" dxfId="110" priority="97" operator="containsText" text="Confirm">
      <formula>NOT(ISERROR(SEARCH("Confirm",G53)))</formula>
    </cfRule>
    <cfRule type="containsText" dxfId="109" priority="98" operator="containsText" text="Sold">
      <formula>NOT(ISERROR(SEARCH("Sold",G53)))</formula>
    </cfRule>
  </conditionalFormatting>
  <conditionalFormatting sqref="G61:G68">
    <cfRule type="containsText" dxfId="108" priority="95" operator="containsText" text="Confirm">
      <formula>NOT(ISERROR(SEARCH("Confirm",G61)))</formula>
    </cfRule>
    <cfRule type="containsText" dxfId="107" priority="96" operator="containsText" text="Sold">
      <formula>NOT(ISERROR(SEARCH("Sold",G61)))</formula>
    </cfRule>
  </conditionalFormatting>
  <conditionalFormatting sqref="G69:G72 G75:G76">
    <cfRule type="containsText" dxfId="106" priority="93" operator="containsText" text="Confirm">
      <formula>NOT(ISERROR(SEARCH("Confirm",G69)))</formula>
    </cfRule>
    <cfRule type="containsText" dxfId="105" priority="94" operator="containsText" text="Sold">
      <formula>NOT(ISERROR(SEARCH("Sold",G69)))</formula>
    </cfRule>
  </conditionalFormatting>
  <conditionalFormatting sqref="G187:G240 G243:G296 G299:G316 G351:G616 G77:G84 G87:G184">
    <cfRule type="containsText" dxfId="104" priority="91" operator="containsText" text="Confirm">
      <formula>NOT(ISERROR(SEARCH("Confirm",G77)))</formula>
    </cfRule>
    <cfRule type="containsText" dxfId="103" priority="92" operator="containsText" text="Sold">
      <formula>NOT(ISERROR(SEARCH("Sold",G77)))</formula>
    </cfRule>
  </conditionalFormatting>
  <conditionalFormatting sqref="G73:G74">
    <cfRule type="containsText" dxfId="102" priority="89" operator="containsText" text="Confirm">
      <formula>NOT(ISERROR(SEARCH("Confirm",G73)))</formula>
    </cfRule>
    <cfRule type="containsText" dxfId="101" priority="90" operator="containsText" text="Sold">
      <formula>NOT(ISERROR(SEARCH("Sold",G73)))</formula>
    </cfRule>
  </conditionalFormatting>
  <conditionalFormatting sqref="E73:E74">
    <cfRule type="containsText" dxfId="100" priority="87" operator="containsText" text="Confirm">
      <formula>NOT(ISERROR(SEARCH("Confirm",E73)))</formula>
    </cfRule>
    <cfRule type="containsText" dxfId="99" priority="88" operator="containsText" text="Sold">
      <formula>NOT(ISERROR(SEARCH("Sold",E73)))</formula>
    </cfRule>
  </conditionalFormatting>
  <conditionalFormatting sqref="G185:G186">
    <cfRule type="containsText" dxfId="98" priority="85" operator="containsText" text="Confirm">
      <formula>NOT(ISERROR(SEARCH("Confirm",G185)))</formula>
    </cfRule>
    <cfRule type="containsText" dxfId="97" priority="86" operator="containsText" text="Sold">
      <formula>NOT(ISERROR(SEARCH("Sold",G185)))</formula>
    </cfRule>
  </conditionalFormatting>
  <conditionalFormatting sqref="E185:E186">
    <cfRule type="containsText" dxfId="96" priority="83" operator="containsText" text="Confirm">
      <formula>NOT(ISERROR(SEARCH("Confirm",E185)))</formula>
    </cfRule>
    <cfRule type="containsText" dxfId="95" priority="84" operator="containsText" text="Sold">
      <formula>NOT(ISERROR(SEARCH("Sold",E185)))</formula>
    </cfRule>
  </conditionalFormatting>
  <conditionalFormatting sqref="E241:E242">
    <cfRule type="containsText" dxfId="94" priority="81" operator="containsText" text="Confirm">
      <formula>NOT(ISERROR(SEARCH("Confirm",E241)))</formula>
    </cfRule>
    <cfRule type="containsText" dxfId="93" priority="82" operator="containsText" text="Sold">
      <formula>NOT(ISERROR(SEARCH("Sold",E241)))</formula>
    </cfRule>
  </conditionalFormatting>
  <conditionalFormatting sqref="G241:G242">
    <cfRule type="containsText" dxfId="92" priority="79" operator="containsText" text="Confirm">
      <formula>NOT(ISERROR(SEARCH("Confirm",G241)))</formula>
    </cfRule>
    <cfRule type="containsText" dxfId="91" priority="80" operator="containsText" text="Sold">
      <formula>NOT(ISERROR(SEARCH("Sold",G241)))</formula>
    </cfRule>
  </conditionalFormatting>
  <conditionalFormatting sqref="G297:G298">
    <cfRule type="containsText" dxfId="90" priority="77" operator="containsText" text="Confirm">
      <formula>NOT(ISERROR(SEARCH("Confirm",G297)))</formula>
    </cfRule>
    <cfRule type="containsText" dxfId="89" priority="78" operator="containsText" text="Sold">
      <formula>NOT(ISERROR(SEARCH("Sold",G297)))</formula>
    </cfRule>
  </conditionalFormatting>
  <conditionalFormatting sqref="E297:E298">
    <cfRule type="containsText" dxfId="88" priority="75" operator="containsText" text="Confirm">
      <formula>NOT(ISERROR(SEARCH("Confirm",E297)))</formula>
    </cfRule>
    <cfRule type="containsText" dxfId="87" priority="76" operator="containsText" text="Sold">
      <formula>NOT(ISERROR(SEARCH("Sold",E297)))</formula>
    </cfRule>
  </conditionalFormatting>
  <conditionalFormatting sqref="E1">
    <cfRule type="containsText" dxfId="86" priority="73" operator="containsText" text="Confirm">
      <formula>NOT(ISERROR(SEARCH("Confirm",E1)))</formula>
    </cfRule>
    <cfRule type="containsText" dxfId="85" priority="74" operator="containsText" text="Sold">
      <formula>NOT(ISERROR(SEARCH("Sold",E1)))</formula>
    </cfRule>
  </conditionalFormatting>
  <conditionalFormatting sqref="I10">
    <cfRule type="containsText" dxfId="84" priority="71" operator="containsText" text="Confirm">
      <formula>NOT(ISERROR(SEARCH("Confirm",I10)))</formula>
    </cfRule>
    <cfRule type="containsText" dxfId="83" priority="72" operator="containsText" text="Sold">
      <formula>NOT(ISERROR(SEARCH("Sold",I10)))</formula>
    </cfRule>
  </conditionalFormatting>
  <conditionalFormatting sqref="I47:I50">
    <cfRule type="containsText" dxfId="82" priority="69" operator="containsText" text="Confirm">
      <formula>NOT(ISERROR(SEARCH("Confirm",I47)))</formula>
    </cfRule>
    <cfRule type="containsText" dxfId="81" priority="70" operator="containsText" text="Sold">
      <formula>NOT(ISERROR(SEARCH("Sold",I47)))</formula>
    </cfRule>
  </conditionalFormatting>
  <conditionalFormatting sqref="I39:I42">
    <cfRule type="containsText" dxfId="80" priority="67" operator="containsText" text="Confirm">
      <formula>NOT(ISERROR(SEARCH("Confirm",I39)))</formula>
    </cfRule>
    <cfRule type="containsText" dxfId="79" priority="68" operator="containsText" text="Sold">
      <formula>NOT(ISERROR(SEARCH("Sold",I39)))</formula>
    </cfRule>
  </conditionalFormatting>
  <conditionalFormatting sqref="I31:I34">
    <cfRule type="containsText" dxfId="78" priority="65" operator="containsText" text="Confirm">
      <formula>NOT(ISERROR(SEARCH("Confirm",I31)))</formula>
    </cfRule>
    <cfRule type="containsText" dxfId="77" priority="66" operator="containsText" text="Sold">
      <formula>NOT(ISERROR(SEARCH("Sold",I31)))</formula>
    </cfRule>
  </conditionalFormatting>
  <conditionalFormatting sqref="I23:I26">
    <cfRule type="containsText" dxfId="76" priority="63" operator="containsText" text="Confirm">
      <formula>NOT(ISERROR(SEARCH("Confirm",I23)))</formula>
    </cfRule>
    <cfRule type="containsText" dxfId="75" priority="64" operator="containsText" text="Sold">
      <formula>NOT(ISERROR(SEARCH("Sold",I23)))</formula>
    </cfRule>
  </conditionalFormatting>
  <conditionalFormatting sqref="I55:I58">
    <cfRule type="containsText" dxfId="74" priority="61" operator="containsText" text="Confirm">
      <formula>NOT(ISERROR(SEARCH("Confirm",I55)))</formula>
    </cfRule>
    <cfRule type="containsText" dxfId="73" priority="62" operator="containsText" text="Sold">
      <formula>NOT(ISERROR(SEARCH("Sold",I55)))</formula>
    </cfRule>
  </conditionalFormatting>
  <conditionalFormatting sqref="I63:I64">
    <cfRule type="containsText" dxfId="72" priority="59" operator="containsText" text="Confirm">
      <formula>NOT(ISERROR(SEARCH("Confirm",I63)))</formula>
    </cfRule>
    <cfRule type="containsText" dxfId="71" priority="60" operator="containsText" text="Sold">
      <formula>NOT(ISERROR(SEARCH("Sold",I63)))</formula>
    </cfRule>
  </conditionalFormatting>
  <conditionalFormatting sqref="I71:I72">
    <cfRule type="containsText" dxfId="70" priority="57" operator="containsText" text="Confirm">
      <formula>NOT(ISERROR(SEARCH("Confirm",I71)))</formula>
    </cfRule>
    <cfRule type="containsText" dxfId="69" priority="58" operator="containsText" text="Sold">
      <formula>NOT(ISERROR(SEARCH("Sold",I71)))</formula>
    </cfRule>
  </conditionalFormatting>
  <conditionalFormatting sqref="I73:I74">
    <cfRule type="containsText" dxfId="68" priority="55" operator="containsText" text="Confirm">
      <formula>NOT(ISERROR(SEARCH("Confirm",I73)))</formula>
    </cfRule>
    <cfRule type="containsText" dxfId="67" priority="56" operator="containsText" text="Sold">
      <formula>NOT(ISERROR(SEARCH("Sold",I73)))</formula>
    </cfRule>
  </conditionalFormatting>
  <conditionalFormatting sqref="I79:I82">
    <cfRule type="containsText" dxfId="66" priority="53" operator="containsText" text="Confirm">
      <formula>NOT(ISERROR(SEARCH("Confirm",I79)))</formula>
    </cfRule>
    <cfRule type="containsText" dxfId="65" priority="54" operator="containsText" text="Sold">
      <formula>NOT(ISERROR(SEARCH("Sold",I79)))</formula>
    </cfRule>
  </conditionalFormatting>
  <conditionalFormatting sqref="I87:I90">
    <cfRule type="containsText" dxfId="64" priority="51" operator="containsText" text="Confirm">
      <formula>NOT(ISERROR(SEARCH("Confirm",I87)))</formula>
    </cfRule>
    <cfRule type="containsText" dxfId="63" priority="52" operator="containsText" text="Sold">
      <formula>NOT(ISERROR(SEARCH("Sold",I87)))</formula>
    </cfRule>
  </conditionalFormatting>
  <conditionalFormatting sqref="I95:I98">
    <cfRule type="containsText" dxfId="62" priority="49" operator="containsText" text="Confirm">
      <formula>NOT(ISERROR(SEARCH("Confirm",I95)))</formula>
    </cfRule>
    <cfRule type="containsText" dxfId="61" priority="50" operator="containsText" text="Sold">
      <formula>NOT(ISERROR(SEARCH("Sold",I95)))</formula>
    </cfRule>
  </conditionalFormatting>
  <conditionalFormatting sqref="I103:I106">
    <cfRule type="containsText" dxfId="60" priority="47" operator="containsText" text="Confirm">
      <formula>NOT(ISERROR(SEARCH("Confirm",I103)))</formula>
    </cfRule>
    <cfRule type="containsText" dxfId="59" priority="48" operator="containsText" text="Sold">
      <formula>NOT(ISERROR(SEARCH("Sold",I103)))</formula>
    </cfRule>
  </conditionalFormatting>
  <conditionalFormatting sqref="I111:I114">
    <cfRule type="containsText" dxfId="58" priority="45" operator="containsText" text="Confirm">
      <formula>NOT(ISERROR(SEARCH("Confirm",I111)))</formula>
    </cfRule>
    <cfRule type="containsText" dxfId="57" priority="46" operator="containsText" text="Sold">
      <formula>NOT(ISERROR(SEARCH("Sold",I111)))</formula>
    </cfRule>
  </conditionalFormatting>
  <conditionalFormatting sqref="I119:I120">
    <cfRule type="containsText" dxfId="56" priority="43" operator="containsText" text="Confirm">
      <formula>NOT(ISERROR(SEARCH("Confirm",I119)))</formula>
    </cfRule>
    <cfRule type="containsText" dxfId="55" priority="44" operator="containsText" text="Sold">
      <formula>NOT(ISERROR(SEARCH("Sold",I119)))</formula>
    </cfRule>
  </conditionalFormatting>
  <conditionalFormatting sqref="I127:I128">
    <cfRule type="containsText" dxfId="54" priority="41" operator="containsText" text="Confirm">
      <formula>NOT(ISERROR(SEARCH("Confirm",I127)))</formula>
    </cfRule>
    <cfRule type="containsText" dxfId="53" priority="42" operator="containsText" text="Sold">
      <formula>NOT(ISERROR(SEARCH("Sold",I127)))</formula>
    </cfRule>
  </conditionalFormatting>
  <conditionalFormatting sqref="I86">
    <cfRule type="containsText" dxfId="52" priority="9" operator="containsText" text="Confirm">
      <formula>NOT(ISERROR(SEARCH("Confirm",I86)))</formula>
    </cfRule>
    <cfRule type="containsText" dxfId="51" priority="10" operator="containsText" text="Sold">
      <formula>NOT(ISERROR(SEARCH("Sold",I86)))</formula>
    </cfRule>
  </conditionalFormatting>
  <conditionalFormatting sqref="I101:I102">
    <cfRule type="containsText" dxfId="50" priority="37" operator="containsText" text="Confirm">
      <formula>NOT(ISERROR(SEARCH("Confirm",I101)))</formula>
    </cfRule>
    <cfRule type="containsText" dxfId="49" priority="38" operator="containsText" text="Sold">
      <formula>NOT(ISERROR(SEARCH("Sold",I101)))</formula>
    </cfRule>
  </conditionalFormatting>
  <conditionalFormatting sqref="I93:I94">
    <cfRule type="containsText" dxfId="48" priority="39" operator="containsText" text="Confirm">
      <formula>NOT(ISERROR(SEARCH("Confirm",I93)))</formula>
    </cfRule>
    <cfRule type="containsText" dxfId="47" priority="40" operator="containsText" text="Sold">
      <formula>NOT(ISERROR(SEARCH("Sold",I93)))</formula>
    </cfRule>
  </conditionalFormatting>
  <conditionalFormatting sqref="I109:I110">
    <cfRule type="containsText" dxfId="46" priority="35" operator="containsText" text="Confirm">
      <formula>NOT(ISERROR(SEARCH("Confirm",I109)))</formula>
    </cfRule>
    <cfRule type="containsText" dxfId="45" priority="36" operator="containsText" text="Sold">
      <formula>NOT(ISERROR(SEARCH("Sold",I109)))</formula>
    </cfRule>
  </conditionalFormatting>
  <conditionalFormatting sqref="I117:I118">
    <cfRule type="containsText" dxfId="44" priority="33" operator="containsText" text="Confirm">
      <formula>NOT(ISERROR(SEARCH("Confirm",I117)))</formula>
    </cfRule>
    <cfRule type="containsText" dxfId="43" priority="34" operator="containsText" text="Sold">
      <formula>NOT(ISERROR(SEARCH("Sold",I117)))</formula>
    </cfRule>
  </conditionalFormatting>
  <conditionalFormatting sqref="I125:I126">
    <cfRule type="containsText" dxfId="42" priority="31" operator="containsText" text="Confirm">
      <formula>NOT(ISERROR(SEARCH("Confirm",I125)))</formula>
    </cfRule>
    <cfRule type="containsText" dxfId="41" priority="32" operator="containsText" text="Sold">
      <formula>NOT(ISERROR(SEARCH("Sold",I125)))</formula>
    </cfRule>
  </conditionalFormatting>
  <conditionalFormatting sqref="I133:I134">
    <cfRule type="containsText" dxfId="40" priority="29" operator="containsText" text="Confirm">
      <formula>NOT(ISERROR(SEARCH("Confirm",I133)))</formula>
    </cfRule>
    <cfRule type="containsText" dxfId="39" priority="30" operator="containsText" text="Sold">
      <formula>NOT(ISERROR(SEARCH("Sold",I133)))</formula>
    </cfRule>
  </conditionalFormatting>
  <conditionalFormatting sqref="I141:I142">
    <cfRule type="containsText" dxfId="38" priority="27" operator="containsText" text="Confirm">
      <formula>NOT(ISERROR(SEARCH("Confirm",I141)))</formula>
    </cfRule>
    <cfRule type="containsText" dxfId="37" priority="28" operator="containsText" text="Sold">
      <formula>NOT(ISERROR(SEARCH("Sold",I141)))</formula>
    </cfRule>
  </conditionalFormatting>
  <conditionalFormatting sqref="I149:I150">
    <cfRule type="containsText" dxfId="36" priority="25" operator="containsText" text="Confirm">
      <formula>NOT(ISERROR(SEARCH("Confirm",I149)))</formula>
    </cfRule>
    <cfRule type="containsText" dxfId="35" priority="26" operator="containsText" text="Sold">
      <formula>NOT(ISERROR(SEARCH("Sold",I149)))</formula>
    </cfRule>
  </conditionalFormatting>
  <conditionalFormatting sqref="I157:I158">
    <cfRule type="containsText" dxfId="34" priority="23" operator="containsText" text="Confirm">
      <formula>NOT(ISERROR(SEARCH("Confirm",I157)))</formula>
    </cfRule>
    <cfRule type="containsText" dxfId="33" priority="24" operator="containsText" text="Sold">
      <formula>NOT(ISERROR(SEARCH("Sold",I157)))</formula>
    </cfRule>
  </conditionalFormatting>
  <conditionalFormatting sqref="E78">
    <cfRule type="containsText" dxfId="32" priority="21" operator="containsText" text="Confirm">
      <formula>NOT(ISERROR(SEARCH("Confirm",E78)))</formula>
    </cfRule>
    <cfRule type="containsText" dxfId="31" priority="22" operator="containsText" text="Sold">
      <formula>NOT(ISERROR(SEARCH("Sold",E78)))</formula>
    </cfRule>
  </conditionalFormatting>
  <conditionalFormatting sqref="I77">
    <cfRule type="containsText" dxfId="30" priority="19" operator="containsText" text="Confirm">
      <formula>NOT(ISERROR(SEARCH("Confirm",I77)))</formula>
    </cfRule>
    <cfRule type="containsText" dxfId="29" priority="20" operator="containsText" text="Sold">
      <formula>NOT(ISERROR(SEARCH("Sold",I77)))</formula>
    </cfRule>
  </conditionalFormatting>
  <conditionalFormatting sqref="I78">
    <cfRule type="containsText" dxfId="28" priority="17" operator="containsText" text="Confirm">
      <formula>NOT(ISERROR(SEARCH("Confirm",I78)))</formula>
    </cfRule>
    <cfRule type="containsText" dxfId="27" priority="18" operator="containsText" text="Sold">
      <formula>NOT(ISERROR(SEARCH("Sold",I78)))</formula>
    </cfRule>
  </conditionalFormatting>
  <conditionalFormatting sqref="G85">
    <cfRule type="containsText" dxfId="26" priority="15" operator="containsText" text="Confirm">
      <formula>NOT(ISERROR(SEARCH("Confirm",G85)))</formula>
    </cfRule>
    <cfRule type="containsText" dxfId="25" priority="16" operator="containsText" text="Sold">
      <formula>NOT(ISERROR(SEARCH("Sold",G85)))</formula>
    </cfRule>
  </conditionalFormatting>
  <conditionalFormatting sqref="I85">
    <cfRule type="containsText" dxfId="24" priority="13" operator="containsText" text="Confirm">
      <formula>NOT(ISERROR(SEARCH("Confirm",I85)))</formula>
    </cfRule>
    <cfRule type="containsText" dxfId="23" priority="14" operator="containsText" text="Sold">
      <formula>NOT(ISERROR(SEARCH("Sold",I85)))</formula>
    </cfRule>
  </conditionalFormatting>
  <conditionalFormatting sqref="G86">
    <cfRule type="containsText" dxfId="22" priority="11" operator="containsText" text="Confirm">
      <formula>NOT(ISERROR(SEARCH("Confirm",G86)))</formula>
    </cfRule>
    <cfRule type="containsText" dxfId="21" priority="12" operator="containsText" text="Sold">
      <formula>NOT(ISERROR(SEARCH("Sold",G86)))</formula>
    </cfRule>
  </conditionalFormatting>
  <conditionalFormatting sqref="E317:E348">
    <cfRule type="containsText" dxfId="20" priority="7" operator="containsText" text="Confirm">
      <formula>NOT(ISERROR(SEARCH("Confirm",E317)))</formula>
    </cfRule>
    <cfRule type="containsText" dxfId="19" priority="8" operator="containsText" text="Sold">
      <formula>NOT(ISERROR(SEARCH("Sold",E317)))</formula>
    </cfRule>
  </conditionalFormatting>
  <conditionalFormatting sqref="G317:G348">
    <cfRule type="containsText" dxfId="18" priority="5" operator="containsText" text="Confirm">
      <formula>NOT(ISERROR(SEARCH("Confirm",G317)))</formula>
    </cfRule>
    <cfRule type="containsText" dxfId="17" priority="6" operator="containsText" text="Sold">
      <formula>NOT(ISERROR(SEARCH("Sold",G317)))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7"/>
  <sheetViews>
    <sheetView workbookViewId="0">
      <selection activeCell="I14" sqref="I14"/>
    </sheetView>
  </sheetViews>
  <sheetFormatPr defaultColWidth="9.28515625" defaultRowHeight="15"/>
  <cols>
    <col min="2" max="2" width="19.42578125" customWidth="1"/>
    <col min="3" max="3" width="19.85546875" customWidth="1"/>
    <col min="4" max="4" width="17.7109375" customWidth="1"/>
    <col min="5" max="5" width="14.42578125" customWidth="1"/>
    <col min="6" max="6" width="19.42578125" customWidth="1"/>
  </cols>
  <sheetData>
    <row r="3" spans="2:6">
      <c r="B3" s="163" t="s">
        <v>57</v>
      </c>
      <c r="C3" s="158" t="s">
        <v>58</v>
      </c>
      <c r="D3" s="158" t="s">
        <v>60</v>
      </c>
      <c r="E3" s="158" t="s">
        <v>62</v>
      </c>
      <c r="F3" s="158" t="s">
        <v>63</v>
      </c>
    </row>
    <row r="4" spans="2:6">
      <c r="B4" s="163"/>
      <c r="C4" s="158" t="s">
        <v>59</v>
      </c>
      <c r="D4" s="158" t="s">
        <v>61</v>
      </c>
      <c r="E4" s="158" t="s">
        <v>61</v>
      </c>
      <c r="F4" s="158" t="s">
        <v>61</v>
      </c>
    </row>
    <row r="5" spans="2:6">
      <c r="B5" s="159" t="s">
        <v>37</v>
      </c>
      <c r="C5" s="160" t="s">
        <v>64</v>
      </c>
      <c r="D5" s="160" t="s">
        <v>65</v>
      </c>
      <c r="E5" s="160">
        <v>0.03</v>
      </c>
      <c r="F5" s="160" t="s">
        <v>66</v>
      </c>
    </row>
    <row r="6" spans="2:6">
      <c r="B6" s="159" t="s">
        <v>37</v>
      </c>
      <c r="C6" s="160" t="s">
        <v>67</v>
      </c>
      <c r="D6" s="160" t="s">
        <v>68</v>
      </c>
      <c r="E6" s="160">
        <v>0.04</v>
      </c>
      <c r="F6" s="160" t="s">
        <v>69</v>
      </c>
    </row>
    <row r="7" spans="2:6">
      <c r="B7" s="159" t="s">
        <v>48</v>
      </c>
      <c r="C7" s="160" t="s">
        <v>70</v>
      </c>
      <c r="D7" s="160" t="s">
        <v>71</v>
      </c>
      <c r="E7" s="160">
        <v>0.05</v>
      </c>
      <c r="F7" s="160" t="s">
        <v>72</v>
      </c>
    </row>
  </sheetData>
  <mergeCells count="1">
    <mergeCell ref="B3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77979711CBF24F919E2246D4C44458" ma:contentTypeVersion="20" ma:contentTypeDescription="Create a new document." ma:contentTypeScope="" ma:versionID="1d7c372efe1d57faf50fb2899d19119f">
  <xsd:schema xmlns:xsd="http://www.w3.org/2001/XMLSchema" xmlns:xs="http://www.w3.org/2001/XMLSchema" xmlns:p="http://schemas.microsoft.com/office/2006/metadata/properties" xmlns:ns1="http://schemas.microsoft.com/sharepoint/v3" xmlns:ns3="fda36912-8116-4d91-a67a-7eab18874d3d" xmlns:ns4="9d9fbba3-274c-444c-9bfe-689048a7686b" targetNamespace="http://schemas.microsoft.com/office/2006/metadata/properties" ma:root="true" ma:fieldsID="810247a1fbc8bcdf12d1bf17fe061301" ns1:_="" ns3:_="" ns4:_="">
    <xsd:import namespace="http://schemas.microsoft.com/sharepoint/v3"/>
    <xsd:import namespace="fda36912-8116-4d91-a67a-7eab18874d3d"/>
    <xsd:import namespace="9d9fbba3-274c-444c-9bfe-689048a768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36912-8116-4d91-a67a-7eab18874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fbba3-274c-444c-9bfe-689048a7686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fda36912-8116-4d91-a67a-7eab18874d3d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AFCED-AD3C-4FD4-87C8-BA7D092B0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a36912-8116-4d91-a67a-7eab18874d3d"/>
    <ds:schemaRef ds:uri="9d9fbba3-274c-444c-9bfe-689048a768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234EC-AD64-4AB9-9EDE-FEFFA2DCA2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04891-2CCA-4DF8-8D98-A2C9A8C24319}">
  <ds:schemaRefs>
    <ds:schemaRef ds:uri="fda36912-8116-4d91-a67a-7eab18874d3d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9d9fbba3-274c-444c-9bfe-689048a7686b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Bhandup_Tower 2_Inventory</vt:lpstr>
      <vt:lpstr>Bhandup_Tower 3_Inventory</vt:lpstr>
      <vt:lpstr>Pricing</vt:lpstr>
    </vt:vector>
  </TitlesOfParts>
  <Company>godrej properties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Manasi Prasad Mane</dc:creator>
  <cp:lastModifiedBy>Vinita Surve</cp:lastModifiedBy>
  <dcterms:created xsi:type="dcterms:W3CDTF">2024-08-16T12:05:17Z</dcterms:created>
  <dcterms:modified xsi:type="dcterms:W3CDTF">2024-10-17T11:49:18Z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0x010100BB77979711CBF24F919E2246D4C44458</vt:lpwstr>
  </property>
</Properties>
</file>