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Rajan Nandlal Arora - BOM\"/>
    </mc:Choice>
  </mc:AlternateContent>
  <xr:revisionPtr revIDLastSave="0" documentId="13_ncr:1_{2750380E-E524-41A3-BDC1-005DF1770E9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2" i="15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<sst xmlns="http://schemas.openxmlformats.org/spreadsheetml/2006/main" count="49" uniqueCount="43">
  <si>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</si>
  <si>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</si>
  <si>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</si>
  <si>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</si>
  <si>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</si>
  <si>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</si>
  <si>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</si>
  <si>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</si>
  <si>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</si>
  <si>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</si>
  <si>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</si>
  <si>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</si>
  <si>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</si>
  <si>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</si>
  <si>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</si>
  <si>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</si>
  <si>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</si>
  <si>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</si>
  <si>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</si>
  <si>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</si>
  <si>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</si>
  <si>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</si>
  <si>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</si>
  <si>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</si>
  <si>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</si>
  <si>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</si>
  <si>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</si>
  <si>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</si>
  <si>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</si>
  <si>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</si>
  <si>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</si>
  <si>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</si>
  <si>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</si>
  <si>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</si>
  <si>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</si>
  <si>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</si>
  <si>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</si>
  <si>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</si>
  <si>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</si>
  <si>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</si>
  <si>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T M C Branch Thane )  - Shri. Rajan Nandlal Arora &amp; Smt. Ranju Rajan Arora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</si>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</sst>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rgb="FF88828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38</xdr:row>
      <xdr:rowOff>39052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BE229F-65DB-46DB-9102-BD851B04E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8208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43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6153B6-71F5-4CDB-9060-B3EDC1ACC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7106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172665</xdr:colOff>
      <xdr:row>34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80432A-88D9-433B-A676-18615E7F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07065" cy="6411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41</xdr:row>
      <xdr:rowOff>20070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A2D8CB-ECB7-459E-B710-CF13D9008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3066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9</xdr:row>
      <xdr:rowOff>28575</xdr:rowOff>
    </xdr:from>
    <xdr:to>
      <xdr:col>17</xdr:col>
      <xdr:colOff>20201</xdr:colOff>
      <xdr:row>48</xdr:row>
      <xdr:rowOff>172507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81F706-6EA5-414B-9DCB-94D1767BE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1762125"/>
          <a:ext cx="8249801" cy="7573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325086</xdr:colOff>
      <xdr:row>40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0EDDB5-E0B0-4A97-B1AF-DC4EE1DBC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59486" cy="7744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37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15D3F0-463E-4352-983E-3C338CBF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954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U49" sqref="U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672</v>
      </c>
      <c r="C3" s="4">
        <f>B3*1.2</f>
        <v>806.4</v>
      </c>
      <c r="D3" s="4">
        <f t="shared" ref="D3:D14" si="2">C3*1.2</f>
        <v>967.68</v>
      </c>
      <c r="E3" s="5">
        <f t="shared" ref="E3:E14" si="3">R3</f>
        <v>7700000</v>
      </c>
      <c r="F3" s="9">
        <f t="shared" ref="F3:F14" si="4">ROUND((E3/B3),0)</f>
        <v>11458</v>
      </c>
      <c r="G3" s="9">
        <f t="shared" ref="G3:G14" si="5">ROUND((E3/C3),0)</f>
        <v>9549</v>
      </c>
      <c r="H3" s="9">
        <f t="shared" ref="H3:H14" si="6">ROUND((E3/D3),0)</f>
        <v>7957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672</v>
      </c>
      <c r="R3" s="2">
        <v>7700000</v>
      </c>
    </row>
    <row r="4" spans="1:20" x14ac:dyDescent="0.25">
      <c r="A4" s="4">
        <f t="shared" ref="A4:A9" si="9">N4</f>
        <v>0</v>
      </c>
      <c r="B4" s="4">
        <f t="shared" ref="B4:B9" si="10">Q4</f>
        <v>622</v>
      </c>
      <c r="C4" s="4">
        <f t="shared" ref="C4:C9" si="11">B4*1.2</f>
        <v>746.4</v>
      </c>
      <c r="D4" s="4">
        <f t="shared" ref="D4:D9" si="12">C4*1.2</f>
        <v>895.68</v>
      </c>
      <c r="E4" s="5">
        <f t="shared" ref="E4:E9" si="13">R4</f>
        <v>9100000</v>
      </c>
      <c r="F4" s="9">
        <f t="shared" ref="F4:F9" si="14">ROUND((E4/B4),0)</f>
        <v>14630</v>
      </c>
      <c r="G4" s="9">
        <f t="shared" ref="G4:G9" si="15">ROUND((E4/C4),0)</f>
        <v>12192</v>
      </c>
      <c r="H4" s="9">
        <f t="shared" ref="H4:H9" si="16">ROUND((E4/D4),0)</f>
        <v>10160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622</v>
      </c>
      <c r="R4" s="2">
        <v>9100000</v>
      </c>
    </row>
    <row r="5" spans="1:20" x14ac:dyDescent="0.25">
      <c r="A5" s="4">
        <f t="shared" si="9"/>
        <v>0</v>
      </c>
      <c r="B5" s="4">
        <f t="shared" si="10"/>
        <v>473</v>
      </c>
      <c r="C5" s="4">
        <f t="shared" si="11"/>
        <v>567.6</v>
      </c>
      <c r="D5" s="4">
        <f t="shared" si="12"/>
        <v>681.12</v>
      </c>
      <c r="E5" s="5">
        <f t="shared" si="13"/>
        <v>6425000</v>
      </c>
      <c r="F5" s="9">
        <f t="shared" si="14"/>
        <v>13584</v>
      </c>
      <c r="G5" s="9">
        <f t="shared" si="15"/>
        <v>11320</v>
      </c>
      <c r="H5" s="9">
        <f t="shared" si="16"/>
        <v>9433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473</v>
      </c>
      <c r="R5" s="2">
        <v>6425000</v>
      </c>
    </row>
    <row r="6" spans="1:20" x14ac:dyDescent="0.25">
      <c r="A6" s="4">
        <f t="shared" si="9"/>
        <v>0</v>
      </c>
      <c r="B6" s="4">
        <f t="shared" si="10"/>
        <v>666</v>
      </c>
      <c r="C6" s="4">
        <f t="shared" si="11"/>
        <v>799.19999999999993</v>
      </c>
      <c r="D6" s="4">
        <f t="shared" si="12"/>
        <v>959.03999999999985</v>
      </c>
      <c r="E6" s="5">
        <f t="shared" si="13"/>
        <v>7500000</v>
      </c>
      <c r="F6" s="9">
        <f t="shared" si="14"/>
        <v>11261</v>
      </c>
      <c r="G6" s="9">
        <f t="shared" si="15"/>
        <v>9384</v>
      </c>
      <c r="H6" s="9">
        <f t="shared" si="16"/>
        <v>7820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666</v>
      </c>
      <c r="R6" s="2">
        <v>7500000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680</v>
      </c>
      <c r="C16" s="4">
        <f>B16*1.2</f>
        <v>816</v>
      </c>
      <c r="D16" s="4">
        <f t="shared" ref="D16:D28" si="34">C16*1.2</f>
        <v>979.19999999999993</v>
      </c>
      <c r="E16" s="5">
        <f t="shared" ref="E16:E28" si="35">R16</f>
        <v>10500000</v>
      </c>
      <c r="F16" s="9">
        <f t="shared" ref="F16:F28" si="36">ROUND((E16/B16),0)</f>
        <v>15441</v>
      </c>
      <c r="G16" s="9">
        <f t="shared" ref="G16:G28" si="37">ROUND((E16/C16),0)</f>
        <v>12868</v>
      </c>
      <c r="H16" s="9">
        <f t="shared" ref="H16:H28" si="38">ROUND((E16/D16),0)</f>
        <v>10723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680</v>
      </c>
      <c r="R16" s="2">
        <v>10500000</v>
      </c>
    </row>
    <row r="17" spans="1:24" x14ac:dyDescent="0.25">
      <c r="A17" s="4">
        <f t="shared" si="32"/>
        <v>0</v>
      </c>
      <c r="B17" s="4">
        <f t="shared" si="33"/>
        <v>680</v>
      </c>
      <c r="C17" s="4">
        <f t="shared" ref="C17:C28" si="41">B17*1.2</f>
        <v>816</v>
      </c>
      <c r="D17" s="4">
        <f t="shared" si="34"/>
        <v>979.19999999999993</v>
      </c>
      <c r="E17" s="5">
        <f t="shared" si="35"/>
        <v>10500000</v>
      </c>
      <c r="F17" s="9">
        <f t="shared" si="36"/>
        <v>15441</v>
      </c>
      <c r="G17" s="9">
        <f t="shared" si="37"/>
        <v>12868</v>
      </c>
      <c r="H17" s="9">
        <f t="shared" si="38"/>
        <v>10723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680</v>
      </c>
      <c r="R17" s="2">
        <v>10500000</v>
      </c>
    </row>
    <row r="18" spans="1:24" x14ac:dyDescent="0.25">
      <c r="A18" s="4">
        <f t="shared" si="32"/>
        <v>0</v>
      </c>
      <c r="B18" s="4">
        <f t="shared" si="33"/>
        <v>640</v>
      </c>
      <c r="C18" s="4">
        <f t="shared" si="41"/>
        <v>768</v>
      </c>
      <c r="D18" s="4">
        <f t="shared" si="34"/>
        <v>921.59999999999991</v>
      </c>
      <c r="E18" s="5">
        <f t="shared" si="35"/>
        <v>10000000</v>
      </c>
      <c r="F18" s="9">
        <f t="shared" si="36"/>
        <v>15625</v>
      </c>
      <c r="G18" s="9">
        <f t="shared" si="37"/>
        <v>13021</v>
      </c>
      <c r="H18" s="9">
        <f t="shared" si="38"/>
        <v>10851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640</v>
      </c>
      <c r="R18" s="2">
        <v>10000000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41</v>
      </c>
      <c r="F31" s="7">
        <v>599</v>
      </c>
      <c r="S31" s="10"/>
      <c r="T31" s="10"/>
      <c r="U31" s="17" t="s">
        <v>15</v>
      </c>
      <c r="V31" s="18"/>
      <c r="W31" s="19">
        <f>W29-W30</f>
        <v>13000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18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42</v>
      </c>
      <c r="X34" s="31">
        <v>2006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40</v>
      </c>
      <c r="Q36" s="43"/>
      <c r="R36" s="43"/>
      <c r="S36" s="43"/>
      <c r="T36" s="44"/>
      <c r="U36" s="21" t="s">
        <v>20</v>
      </c>
      <c r="V36" s="23"/>
      <c r="W36" s="24">
        <f>90*W33/W35</f>
        <v>27</v>
      </c>
      <c r="X36" s="24"/>
    </row>
    <row r="37" spans="15:25" ht="15.75" x14ac:dyDescent="0.25">
      <c r="U37" s="17"/>
      <c r="V37" s="26"/>
      <c r="W37" s="27">
        <f>W36%</f>
        <v>0.27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675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1825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14825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599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8880175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7992157.5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7104140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1497500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18500.364583333332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2" sqref="R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12"/>
  <sheetViews>
    <sheetView zoomScaleNormal="100" workbookViewId="0">
      <selection activeCell="Q20" sqref="Q20"/>
    </sheetView>
  </sheetViews>
  <sheetFormatPr defaultRowHeight="15" x14ac:dyDescent="0.25"/>
  <sheetData>
    <row r="2" spans="1:18" x14ac:dyDescent="0.25">
      <c r="A2" s="6"/>
    </row>
    <row r="10" spans="1:18" x14ac:dyDescent="0.25">
      <c r="R10">
        <v>440</v>
      </c>
    </row>
    <row r="11" spans="1:18" x14ac:dyDescent="0.25">
      <c r="R11">
        <v>33</v>
      </c>
    </row>
    <row r="12" spans="1:18" x14ac:dyDescent="0.25">
      <c r="R12">
        <f>SUM(R10:R11)</f>
        <v>473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2" sqref="S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8"/>
  <sheetViews>
    <sheetView topLeftCell="A10" zoomScaleNormal="100" workbookViewId="0">
      <selection activeCell="A8" sqref="A8"/>
    </sheetView>
  </sheetViews>
  <sheetFormatPr defaultRowHeight="15" x14ac:dyDescent="0.25"/>
  <sheetData>
    <row r="8" spans="1:1" ht="16.5" x14ac:dyDescent="0.25">
      <c r="A8" s="4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2024-10-15T12:55:16Z</dcterms:modified>
</cp:coreProperties>
</file>