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Vijendra Yadav\"/>
    </mc:Choice>
  </mc:AlternateContent>
  <xr:revisionPtr revIDLastSave="0" documentId="13_ncr:1_{23E757F4-90B3-4F00-A67D-64D9C82C746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2" i="4" l="1"/>
  <c r="J20" i="4" l="1"/>
  <c r="Q12" i="4" l="1"/>
  <c r="P12" i="4"/>
  <c r="P11" i="4"/>
  <c r="Q11" i="4" s="1"/>
  <c r="P10" i="4"/>
  <c r="Q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<sst xmlns="http://schemas.openxmlformats.org/spreadsheetml/2006/main" count="125" uniqueCount="22">
  <si>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</si>
  <si>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</si>
  <si>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</si>
  <si>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</si>
  <si>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</si>
  <si>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</si>
  <si>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</si>
  <si>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</si>
  <si>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</si>
  <si>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</si>
  <si>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</si>
  <si>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</si>
  <si>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</si>
  <si>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601,6Floor,Tower No 14-C,Atlanta Eden World,Temghar Bhiwandi</t>
  </si>
  <si>
    <t>draft  - 80 lakhs</t>
  </si>
  <si>
    <t>ca</t>
  </si>
  <si>
    <t>rate</t>
  </si>
  <si>
    <t>fmv</t>
  </si>
  <si>
    <t>18.06.23</t>
  </si>
  <si>
    <t>12.04.24</t>
  </si>
  <si>
    <t>28.05.24</t>
  </si>
  <si>
    <t>24.04.24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</si>
</sst>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1" fillId="4" borderId="0" xfId="0" applyFont="1" applyFill="1"/>
    <xf numFmtId="4" fontId="0" fillId="2" borderId="0" xfId="0" applyNumberFormat="1" applyFill="1"/>
    <xf numFmtId="4" fontId="0" fillId="4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1CFA68-E6FF-45EA-A47E-012820340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012D8-9633-4C42-912C-C4C7F0C7B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C60ED9-5747-48E2-A8C5-B75E28DB9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572771</xdr:colOff>
      <xdr:row>48</xdr:row>
      <xdr:rowOff>67887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1482F3-8596-48C2-9530-EE9900F7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07171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81FEC-E5D4-4FCB-8ACB-8D57BE02F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11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534666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2AE1ED-331C-4F4B-BF83-C719FF263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69066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76B4E1-04B0-4C2D-81ED-52E9602C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ADB56C-B29A-42F4-A4A1-BF0498FE1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59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607314</xdr:colOff>
      <xdr:row>56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BAD442-3EEC-4F8D-8C52-3DCAB725A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12" sqref="T1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572</v>
      </c>
      <c r="C2" s="4">
        <f>B2*1.2</f>
        <v>686.4</v>
      </c>
      <c r="D2" s="4">
        <f t="shared" ref="D2:D13" si="2">C2*1.2</f>
        <v>823.68</v>
      </c>
      <c r="E2" s="5">
        <f t="shared" ref="E2:E13" si="3">R2</f>
        <v>5650000</v>
      </c>
      <c r="F2" s="16">
        <f t="shared" ref="F2:F13" si="4">ROUND((E2/B2),0)</f>
        <v>9878</v>
      </c>
      <c r="G2" s="10">
        <f t="shared" ref="G2:G13" si="5">ROUND((E2/C2),0)</f>
        <v>8231</v>
      </c>
      <c r="H2" s="10">
        <f t="shared" ref="H2:H13" si="6">ROUND((E2/D2),0)</f>
        <v>6859</v>
      </c>
      <c r="I2" s="4" t="e">
        <f>#REF!</f>
        <v>#REF!</v>
      </c>
      <c r="J2" s="4" t="str">
        <f t="shared" ref="J2:J13" si="7">S2</f>
        <v>18.06.23</v>
      </c>
      <c r="O2">
        <v>0</v>
      </c>
      <c r="P2">
        <f t="shared" ref="P2:P12" si="8">O2/1.2</f>
        <v>0</v>
      </c>
      <c r="Q2">
        <v>572</v>
      </c>
      <c r="R2" s="18">
        <v>5650000</v>
      </c>
      <c r="S2" s="8" t="s">
        <v>18</v>
      </c>
      <c r="T2" s="8">
        <v>12</v>
      </c>
    </row>
    <row r="3" spans="1:20" x14ac:dyDescent="0.25">
      <c r="A3" s="4">
        <f t="shared" si="0"/>
        <v>0</v>
      </c>
      <c r="B3" s="4">
        <f t="shared" si="1"/>
        <v>716</v>
      </c>
      <c r="C3" s="4">
        <f t="shared" ref="C3:C15" si="9">B3*1.2</f>
        <v>859.19999999999993</v>
      </c>
      <c r="D3" s="4">
        <f t="shared" si="2"/>
        <v>1031.04</v>
      </c>
      <c r="E3" s="5">
        <f t="shared" si="3"/>
        <v>9500000</v>
      </c>
      <c r="F3" s="16">
        <f t="shared" si="4"/>
        <v>13268</v>
      </c>
      <c r="G3" s="10">
        <f t="shared" si="5"/>
        <v>11057</v>
      </c>
      <c r="H3" s="10">
        <f t="shared" si="6"/>
        <v>9214</v>
      </c>
      <c r="I3" s="4" t="e">
        <f>#REF!</f>
        <v>#REF!</v>
      </c>
      <c r="J3" s="4" t="str">
        <f t="shared" si="7"/>
        <v>12.04.24</v>
      </c>
      <c r="O3">
        <v>0</v>
      </c>
      <c r="P3">
        <f t="shared" si="8"/>
        <v>0</v>
      </c>
      <c r="Q3">
        <v>716</v>
      </c>
      <c r="R3" s="18">
        <v>9500000</v>
      </c>
      <c r="S3" s="8" t="s">
        <v>19</v>
      </c>
      <c r="T3" s="8">
        <v>4</v>
      </c>
    </row>
    <row r="4" spans="1:20" x14ac:dyDescent="0.25">
      <c r="A4" s="4">
        <f t="shared" si="0"/>
        <v>0</v>
      </c>
      <c r="B4" s="4">
        <f t="shared" si="1"/>
        <v>716</v>
      </c>
      <c r="C4" s="4">
        <f t="shared" si="9"/>
        <v>859.19999999999993</v>
      </c>
      <c r="D4" s="4">
        <f t="shared" si="2"/>
        <v>1031.04</v>
      </c>
      <c r="E4" s="5">
        <f t="shared" si="3"/>
        <v>9300000</v>
      </c>
      <c r="F4" s="16">
        <f t="shared" si="4"/>
        <v>12989</v>
      </c>
      <c r="G4" s="10">
        <f t="shared" si="5"/>
        <v>10824</v>
      </c>
      <c r="H4" s="10">
        <f t="shared" si="6"/>
        <v>9020</v>
      </c>
      <c r="I4" s="10" t="e">
        <f>#REF!</f>
        <v>#REF!</v>
      </c>
      <c r="J4" s="4" t="str">
        <f t="shared" si="7"/>
        <v>28.05.24</v>
      </c>
      <c r="O4">
        <v>0</v>
      </c>
      <c r="P4">
        <f t="shared" si="8"/>
        <v>0</v>
      </c>
      <c r="Q4">
        <v>716</v>
      </c>
      <c r="R4" s="18">
        <v>9300000</v>
      </c>
      <c r="S4" s="8" t="s">
        <v>20</v>
      </c>
      <c r="T4" s="8">
        <v>10</v>
      </c>
    </row>
    <row r="5" spans="1:20" x14ac:dyDescent="0.25">
      <c r="A5" s="4">
        <f t="shared" si="0"/>
        <v>0</v>
      </c>
      <c r="B5" s="4">
        <f t="shared" si="1"/>
        <v>716</v>
      </c>
      <c r="C5" s="4">
        <f t="shared" si="9"/>
        <v>859.19999999999993</v>
      </c>
      <c r="D5" s="4">
        <f t="shared" si="2"/>
        <v>1031.04</v>
      </c>
      <c r="E5" s="5">
        <f t="shared" si="3"/>
        <v>4500000</v>
      </c>
      <c r="F5" s="15">
        <f t="shared" si="4"/>
        <v>6285</v>
      </c>
      <c r="G5" s="10">
        <f t="shared" si="5"/>
        <v>5237</v>
      </c>
      <c r="H5" s="10">
        <f t="shared" si="6"/>
        <v>4365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716</v>
      </c>
      <c r="R5" s="17">
        <v>4500000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795</v>
      </c>
      <c r="C6" s="4">
        <f t="shared" si="9"/>
        <v>954</v>
      </c>
      <c r="D6" s="4">
        <f t="shared" si="2"/>
        <v>1144.8</v>
      </c>
      <c r="E6" s="5">
        <f t="shared" si="3"/>
        <v>4500000</v>
      </c>
      <c r="F6" s="15">
        <f t="shared" si="4"/>
        <v>5660</v>
      </c>
      <c r="G6" s="10">
        <f t="shared" si="5"/>
        <v>4717</v>
      </c>
      <c r="H6" s="10">
        <f t="shared" si="6"/>
        <v>3931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795</v>
      </c>
      <c r="R6" s="17">
        <v>4500000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716</v>
      </c>
      <c r="C7" s="4">
        <f t="shared" si="9"/>
        <v>859.19999999999993</v>
      </c>
      <c r="D7" s="4">
        <f t="shared" si="2"/>
        <v>1031.04</v>
      </c>
      <c r="E7" s="5">
        <f t="shared" si="3"/>
        <v>4800000</v>
      </c>
      <c r="F7" s="15">
        <f t="shared" si="4"/>
        <v>6704</v>
      </c>
      <c r="G7" s="10">
        <f t="shared" si="5"/>
        <v>5587</v>
      </c>
      <c r="H7" s="10">
        <f t="shared" si="6"/>
        <v>4655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716</v>
      </c>
      <c r="R7" s="17">
        <v>4800000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500</v>
      </c>
      <c r="C8" s="4">
        <f t="shared" si="9"/>
        <v>600</v>
      </c>
      <c r="D8" s="4">
        <f t="shared" si="2"/>
        <v>720</v>
      </c>
      <c r="E8" s="5">
        <f t="shared" si="3"/>
        <v>3300000</v>
      </c>
      <c r="F8" s="15">
        <f t="shared" si="4"/>
        <v>6600</v>
      </c>
      <c r="G8" s="10">
        <f t="shared" si="5"/>
        <v>5500</v>
      </c>
      <c r="H8" s="10">
        <f t="shared" si="6"/>
        <v>4583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500</v>
      </c>
      <c r="R8" s="17">
        <v>3300000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662.5</v>
      </c>
      <c r="C9" s="4">
        <f t="shared" si="9"/>
        <v>795</v>
      </c>
      <c r="D9" s="4">
        <f t="shared" si="2"/>
        <v>954</v>
      </c>
      <c r="E9" s="5">
        <f t="shared" si="3"/>
        <v>5200000</v>
      </c>
      <c r="F9" s="15">
        <f t="shared" si="4"/>
        <v>7849</v>
      </c>
      <c r="G9" s="10">
        <f t="shared" si="5"/>
        <v>6541</v>
      </c>
      <c r="H9" s="10">
        <f t="shared" si="6"/>
        <v>5451</v>
      </c>
      <c r="I9" s="10" t="e">
        <f>#REF!</f>
        <v>#REF!</v>
      </c>
      <c r="J9" s="4">
        <f t="shared" si="7"/>
        <v>0</v>
      </c>
      <c r="O9">
        <v>0</v>
      </c>
      <c r="P9">
        <v>795</v>
      </c>
      <c r="Q9">
        <f t="shared" ref="Q9:Q12" si="10">P9/1.2</f>
        <v>662.5</v>
      </c>
      <c r="R9" s="17">
        <v>5200000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457</v>
      </c>
      <c r="C10" s="4">
        <f t="shared" si="9"/>
        <v>548.4</v>
      </c>
      <c r="D10" s="4">
        <f t="shared" si="2"/>
        <v>658.07999999999993</v>
      </c>
      <c r="E10" s="5">
        <f t="shared" si="3"/>
        <v>3200000</v>
      </c>
      <c r="F10" s="16">
        <f t="shared" si="4"/>
        <v>7002</v>
      </c>
      <c r="G10" s="10">
        <f t="shared" si="5"/>
        <v>5835</v>
      </c>
      <c r="H10" s="10">
        <f t="shared" si="6"/>
        <v>4863</v>
      </c>
      <c r="I10" s="10" t="e">
        <f>#REF!</f>
        <v>#REF!</v>
      </c>
      <c r="J10" s="4" t="str">
        <f t="shared" si="7"/>
        <v>24.04.24</v>
      </c>
      <c r="O10">
        <v>0</v>
      </c>
      <c r="P10">
        <f t="shared" si="8"/>
        <v>0</v>
      </c>
      <c r="Q10">
        <v>457</v>
      </c>
      <c r="R10" s="18">
        <v>3200000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13</v>
      </c>
    </row>
    <row r="20" spans="7:24" x14ac:dyDescent="0.25">
      <c r="H20" t="s">
        <v>15</v>
      </c>
      <c r="I20">
        <v>716</v>
      </c>
      <c r="J20">
        <f>66.54*10.764</f>
        <v>716.23656000000005</v>
      </c>
    </row>
    <row r="21" spans="7:24" x14ac:dyDescent="0.25">
      <c r="H21" t="s">
        <v>16</v>
      </c>
      <c r="I21">
        <v>6600</v>
      </c>
    </row>
    <row r="22" spans="7:24" x14ac:dyDescent="0.25">
      <c r="G22" s="6"/>
      <c r="H22" s="6" t="s">
        <v>17</v>
      </c>
      <c r="I22">
        <f>I21*I20</f>
        <v>4725600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2024-10-11T11:07:22Z</dcterms:modified>
</cp:coreProperties>
</file>