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Vashi Turbhe Branch (Sector 19)\Suhash Shankar Kore\LB\"/>
    </mc:Choice>
  </mc:AlternateContent>
  <xr:revisionPtr revIDLastSave="0" documentId="13_ncr:1_{4710FE27-042A-440C-904C-942141B5C49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0" i="1" l="1"/>
  <c r="S9" i="1"/>
  <c r="Z9" i="1"/>
  <c r="W9" i="1" l="1"/>
  <c r="W10" i="1"/>
  <c r="W11" i="1"/>
  <c r="W12" i="1"/>
  <c r="W14" i="1"/>
  <c r="W15" i="1"/>
  <c r="W16" i="1"/>
  <c r="W17" i="1"/>
  <c r="W18" i="1"/>
  <c r="W8" i="1"/>
  <c r="Q3" i="1"/>
  <c r="Q2" i="1"/>
  <c r="N2" i="1" l="1"/>
  <c r="O2" i="1" s="1"/>
  <c r="P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4" i="1"/>
  <c r="I15" i="1"/>
  <c r="I16" i="1"/>
  <c r="I17" i="1"/>
  <c r="I18" i="1"/>
  <c r="N3" i="1"/>
  <c r="O3" i="1" s="1"/>
  <c r="P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T6" i="1" s="1"/>
  <c r="N7" i="1"/>
  <c r="O7" i="1" s="1"/>
  <c r="P7" i="1" s="1"/>
  <c r="Q7" i="1" s="1"/>
  <c r="T7" i="1" s="1"/>
  <c r="N8" i="1"/>
  <c r="O8" i="1" s="1"/>
  <c r="P8" i="1" s="1"/>
  <c r="Q8" i="1" s="1"/>
  <c r="T8" i="1" s="1"/>
  <c r="N9" i="1"/>
  <c r="O9" i="1" s="1"/>
  <c r="P9" i="1" s="1"/>
  <c r="Q9" i="1" s="1"/>
  <c r="T9" i="1" s="1"/>
  <c r="N10" i="1"/>
  <c r="O10" i="1" s="1"/>
  <c r="P10" i="1" s="1"/>
  <c r="Q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R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T13" i="1" l="1"/>
  <c r="W13" i="1"/>
  <c r="I13" i="1" s="1"/>
  <c r="Q12" i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<sst xmlns="http://schemas.openxmlformats.org/spreadsheetml/2006/main" count="26" uniqueCount="20">
  <si>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</si>
  <si>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</si>
  <si>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</si>
  <si>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</si>
  <si>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</si>
  <si>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</si>
  <si>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</si>
  <si>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</si>
  <si>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</si>
  <si>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</si>
  <si>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</si>
  <si>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</si>
  <si>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</si>
  <si>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</si>
  <si>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</si>
  <si>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</si>
  <si>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</si>
  <si>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</si>
  <si>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Mv</t>
  </si>
  <si>
    <t>Cosnt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</si>
</sst>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15</xdr:col>
      <xdr:colOff>180975</xdr:colOff>
      <xdr:row>63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B7738-1B00-45BF-817A-5DDF9A2A8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0" y="4953000"/>
          <a:ext cx="7639050" cy="731622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30</xdr:col>
      <xdr:colOff>563327</xdr:colOff>
      <xdr:row>72</xdr:row>
      <xdr:rowOff>96194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3C3D79-421C-4EA8-A2B1-878B373E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0" y="7239000"/>
          <a:ext cx="9688277" cy="6763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838E-3D52-43DC-8CF0-BD9DD79F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925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E3588-3123-46A7-9226-1C6FD0FC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E606E-B14D-440E-8A87-FF9A820B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77449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8D094-2501-4D53-A9E4-7A472C5C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CBD672-B5AD-445F-814B-21F1D2D8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33D07D-8BA0-422C-9C07-4956450E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51824-410F-41AE-9819-90BF4762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B4C62E-EC57-4C80-A94C-A198183FE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8F9A7D-434F-474D-BFB9-48561328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468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843B2-AC94-4FD8-AEAD-E61FBBF27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564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53A7E-76F4-4C35-8CBA-24A96DAE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382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7B19F-BF55-487F-AAE4-7296F26C3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5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22" workbookViewId="0">
      <selection activeCell="S38" sqref="S38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4800</v>
      </c>
      <c r="D2">
        <f t="shared" ref="D2:D18" si="3">S2</f>
        <v>60000000</v>
      </c>
      <c r="E2">
        <f t="shared" ref="E2:E18" si="4">T2</f>
        <v>12500</v>
      </c>
      <c r="F2">
        <f t="shared" ref="F2:F18" si="5">ROUND((E2/10.764),0)</f>
        <v>1161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:Q3" si="12">P2*8.99870078651798</f>
        <v>0</v>
      </c>
      <c r="R2" s="2">
        <v>4800</v>
      </c>
      <c r="S2">
        <v>60000000</v>
      </c>
      <c r="T2">
        <f t="shared" ref="T2" si="13">ROUND((S2/R2),0)</f>
        <v>12500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1000</v>
      </c>
      <c r="D3">
        <f t="shared" si="3"/>
        <v>15000000</v>
      </c>
      <c r="E3">
        <f t="shared" si="4"/>
        <v>15000</v>
      </c>
      <c r="F3">
        <f t="shared" si="5"/>
        <v>1394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si="12"/>
        <v>0</v>
      </c>
      <c r="R3" s="2">
        <v>1000</v>
      </c>
      <c r="S3">
        <v>15000000</v>
      </c>
      <c r="T3">
        <f t="shared" ref="T3:T18" si="17">ROUND((S3/R3),0)</f>
        <v>15000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4800</v>
      </c>
      <c r="D4">
        <f t="shared" si="3"/>
        <v>60000000</v>
      </c>
      <c r="E4">
        <f t="shared" si="4"/>
        <v>12500</v>
      </c>
      <c r="F4">
        <f t="shared" si="5"/>
        <v>1161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8">P4*8.99870078651798</f>
        <v>0</v>
      </c>
      <c r="R4" s="2">
        <v>4800</v>
      </c>
      <c r="S4">
        <v>60000000</v>
      </c>
      <c r="T4" s="7">
        <f t="shared" si="17"/>
        <v>12500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5500</v>
      </c>
      <c r="D5">
        <f t="shared" si="3"/>
        <v>60000000</v>
      </c>
      <c r="E5">
        <f t="shared" si="4"/>
        <v>10909</v>
      </c>
      <c r="F5">
        <f t="shared" si="5"/>
        <v>1013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8"/>
        <v>0</v>
      </c>
      <c r="R5" s="2">
        <v>5500</v>
      </c>
      <c r="S5">
        <v>60000000</v>
      </c>
      <c r="T5">
        <f t="shared" si="17"/>
        <v>10909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4000</v>
      </c>
      <c r="D6">
        <f t="shared" si="3"/>
        <v>30000000</v>
      </c>
      <c r="E6">
        <f t="shared" si="4"/>
        <v>7500</v>
      </c>
      <c r="F6">
        <f t="shared" si="5"/>
        <v>697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8"/>
        <v>0</v>
      </c>
      <c r="R6" s="2">
        <v>4000</v>
      </c>
      <c r="S6">
        <v>30000000</v>
      </c>
      <c r="T6">
        <f t="shared" si="17"/>
        <v>7500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5000</v>
      </c>
      <c r="D7">
        <f t="shared" si="3"/>
        <v>85000000</v>
      </c>
      <c r="E7">
        <f t="shared" si="4"/>
        <v>17000</v>
      </c>
      <c r="F7">
        <f t="shared" si="5"/>
        <v>1579</v>
      </c>
      <c r="G7">
        <f t="shared" si="6"/>
        <v>0</v>
      </c>
      <c r="H7" t="str">
        <f t="shared" si="7"/>
        <v>Mv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8"/>
        <v>0</v>
      </c>
      <c r="R7" s="2">
        <v>5000</v>
      </c>
      <c r="S7">
        <v>85000000</v>
      </c>
      <c r="T7">
        <f t="shared" si="17"/>
        <v>17000</v>
      </c>
      <c r="V7" t="s">
        <v>18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960</v>
      </c>
      <c r="D8">
        <f t="shared" si="3"/>
        <v>2738000</v>
      </c>
      <c r="E8">
        <f t="shared" si="4"/>
        <v>2852</v>
      </c>
      <c r="F8">
        <f t="shared" si="5"/>
        <v>265</v>
      </c>
      <c r="G8">
        <f t="shared" si="6"/>
        <v>0</v>
      </c>
      <c r="H8">
        <f t="shared" si="7"/>
        <v>7661000</v>
      </c>
      <c r="I8">
        <f t="shared" si="8"/>
        <v>7980.208333333333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8"/>
        <v>0</v>
      </c>
      <c r="R8" s="2">
        <v>960</v>
      </c>
      <c r="S8">
        <v>2738000</v>
      </c>
      <c r="T8">
        <f t="shared" si="17"/>
        <v>2852</v>
      </c>
      <c r="V8">
        <v>7661000</v>
      </c>
      <c r="W8">
        <f>V8/R8</f>
        <v>7980.208333333333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600</v>
      </c>
      <c r="D9">
        <f t="shared" si="3"/>
        <v>4177500</v>
      </c>
      <c r="E9">
        <f t="shared" si="4"/>
        <v>6963</v>
      </c>
      <c r="F9">
        <f t="shared" si="5"/>
        <v>647</v>
      </c>
      <c r="G9" t="str">
        <f t="shared" si="6"/>
        <v>LB</v>
      </c>
      <c r="H9">
        <f t="shared" si="7"/>
        <v>9362800</v>
      </c>
      <c r="I9">
        <f t="shared" si="8"/>
        <v>15604.666666666666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8"/>
        <v>0</v>
      </c>
      <c r="R9" s="2">
        <v>600</v>
      </c>
      <c r="S9">
        <f>8700000-Z9</f>
        <v>4177500</v>
      </c>
      <c r="T9" s="7">
        <f t="shared" si="17"/>
        <v>6963</v>
      </c>
      <c r="U9" t="s">
        <v>17</v>
      </c>
      <c r="V9">
        <v>9362800</v>
      </c>
      <c r="W9">
        <f t="shared" ref="W9:W18" si="19">V9/R9</f>
        <v>15604.666666666666</v>
      </c>
      <c r="X9" t="s">
        <v>19</v>
      </c>
      <c r="Y9">
        <v>301.5</v>
      </c>
      <c r="Z9">
        <f>Y9*15000</f>
        <v>4522500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2090</v>
      </c>
      <c r="D10">
        <f t="shared" si="3"/>
        <v>20300000</v>
      </c>
      <c r="E10">
        <f t="shared" si="4"/>
        <v>9713</v>
      </c>
      <c r="F10">
        <f t="shared" si="5"/>
        <v>902</v>
      </c>
      <c r="G10" t="str">
        <f t="shared" si="6"/>
        <v>LB</v>
      </c>
      <c r="H10">
        <f t="shared" si="7"/>
        <v>30464500</v>
      </c>
      <c r="I10">
        <f t="shared" si="8"/>
        <v>14576.315789473685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8"/>
        <v>0</v>
      </c>
      <c r="R10" s="2">
        <v>2090</v>
      </c>
      <c r="S10">
        <v>20300000</v>
      </c>
      <c r="T10" s="7">
        <f t="shared" si="17"/>
        <v>9713</v>
      </c>
      <c r="U10" t="s">
        <v>17</v>
      </c>
      <c r="V10">
        <v>30464500</v>
      </c>
      <c r="W10">
        <f t="shared" si="19"/>
        <v>14576.315789473685</v>
      </c>
      <c r="X10" t="s">
        <v>19</v>
      </c>
      <c r="Y10">
        <v>908.58</v>
      </c>
      <c r="Z10">
        <f>Y10*15000</f>
        <v>13628700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5500</v>
      </c>
      <c r="D11">
        <f t="shared" si="3"/>
        <v>60000000</v>
      </c>
      <c r="E11">
        <f t="shared" si="4"/>
        <v>10909</v>
      </c>
      <c r="F11">
        <f t="shared" si="5"/>
        <v>1013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8"/>
        <v>0</v>
      </c>
      <c r="R11" s="2">
        <v>5500</v>
      </c>
      <c r="S11">
        <v>60000000</v>
      </c>
      <c r="T11" s="7">
        <f t="shared" si="17"/>
        <v>10909</v>
      </c>
      <c r="W11">
        <f t="shared" si="19"/>
        <v>0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121410</v>
      </c>
      <c r="D12">
        <f t="shared" si="3"/>
        <v>971300000</v>
      </c>
      <c r="E12">
        <f t="shared" si="4"/>
        <v>8000</v>
      </c>
      <c r="F12">
        <f t="shared" si="5"/>
        <v>743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8"/>
        <v>0</v>
      </c>
      <c r="R12" s="2">
        <v>121410</v>
      </c>
      <c r="S12">
        <v>971300000</v>
      </c>
      <c r="T12" s="7">
        <f t="shared" si="17"/>
        <v>8000</v>
      </c>
      <c r="W12">
        <f t="shared" si="19"/>
        <v>0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1300.6317354143441</v>
      </c>
      <c r="D13">
        <f t="shared" si="3"/>
        <v>20000000</v>
      </c>
      <c r="E13">
        <f t="shared" si="4"/>
        <v>15377</v>
      </c>
      <c r="F13">
        <f t="shared" si="5"/>
        <v>1429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v>14000</v>
      </c>
      <c r="R13" s="2">
        <f t="shared" ref="R13:R18" si="20">Q13/10.764</f>
        <v>1300.6317354143441</v>
      </c>
      <c r="S13">
        <v>20000000</v>
      </c>
      <c r="T13">
        <f t="shared" si="17"/>
        <v>15377</v>
      </c>
      <c r="W13">
        <f t="shared" si="19"/>
        <v>0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 t="e">
        <f t="shared" si="8"/>
        <v>#DIV/0!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8"/>
        <v>0</v>
      </c>
      <c r="R14" s="2">
        <f t="shared" si="20"/>
        <v>0</v>
      </c>
      <c r="S14">
        <v>0</v>
      </c>
      <c r="T14" t="e">
        <f t="shared" si="17"/>
        <v>#DIV/0!</v>
      </c>
      <c r="W14" t="e">
        <f t="shared" si="19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 t="e">
        <f t="shared" si="8"/>
        <v>#DIV/0!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8"/>
        <v>0</v>
      </c>
      <c r="R15" s="2">
        <f t="shared" si="20"/>
        <v>0</v>
      </c>
      <c r="S15">
        <v>0</v>
      </c>
      <c r="T15" t="e">
        <f t="shared" si="17"/>
        <v>#DIV/0!</v>
      </c>
      <c r="W15" t="e">
        <f t="shared" si="19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 t="e">
        <f t="shared" si="8"/>
        <v>#DIV/0!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8"/>
        <v>0</v>
      </c>
      <c r="R16" s="2">
        <f t="shared" si="20"/>
        <v>0</v>
      </c>
      <c r="S16">
        <v>0</v>
      </c>
      <c r="T16" t="e">
        <f t="shared" si="17"/>
        <v>#DIV/0!</v>
      </c>
      <c r="W16" t="e">
        <f t="shared" si="19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 t="e">
        <f t="shared" si="8"/>
        <v>#DIV/0!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8"/>
        <v>0</v>
      </c>
      <c r="R17" s="2">
        <f t="shared" si="20"/>
        <v>0</v>
      </c>
      <c r="S17">
        <v>0</v>
      </c>
      <c r="T17" t="e">
        <f t="shared" si="17"/>
        <v>#DIV/0!</v>
      </c>
      <c r="W17" t="e">
        <f t="shared" si="19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 t="e">
        <f t="shared" si="8"/>
        <v>#DIV/0!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8"/>
        <v>0</v>
      </c>
      <c r="R18" s="2">
        <f t="shared" si="20"/>
        <v>0</v>
      </c>
      <c r="S18">
        <v>0</v>
      </c>
      <c r="T18" t="e">
        <f t="shared" si="17"/>
        <v>#DIV/0!</v>
      </c>
      <c r="W18" t="e">
        <f t="shared" si="19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A8BB0-E0FB-4170-86B7-1FED01B73BE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67F36-566D-4E9D-9F22-A7B1036ACAE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BFAB2-B1CC-408F-948E-A2E9CB6AB5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CCC0-967C-4F6B-AF81-E5A872DB375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opLeftCell="A13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8677-F356-490F-B493-6276439E805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2024-10-25T11:31:30Z</dcterms:modified>
</cp:coreProperties>
</file>