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Manoj Kumar Roy - Cosmos\"/>
    </mc:Choice>
  </mc:AlternateContent>
  <xr:revisionPtr revIDLastSave="0" documentId="13_ncr:1_{92BC9D40-A616-4E2A-A967-4AB20614C2F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6" i="4" l="1"/>
  <c r="V47" i="4"/>
  <c r="V43" i="4"/>
  <c r="V41" i="4"/>
  <c r="V42" i="4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Q7" i="4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Q6" i="4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<sst xmlns="http://schemas.openxmlformats.org/spreadsheetml/2006/main" count="45" uniqueCount="39">
  <si>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</si>
  <si>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</si>
  <si>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</si>
  <si>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</si>
  <si>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</si>
  <si>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</si>
  <si>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</si>
  <si>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</si>
  <si>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</si>
  <si>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</si>
  <si>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</si>
  <si>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</si>
  <si>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</si>
  <si>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</si>
  <si>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</si>
  <si>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</si>
  <si>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</si>
  <si>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</si>
  <si>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</si>
  <si>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</si>
  <si>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</si>
  <si>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</si>
  <si>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</si>
  <si>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</si>
  <si>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</si>
  <si>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</si>
  <si>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</si>
  <si>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</si>
  <si>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</si>
  <si>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</si>
  <si>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</si>
  <si>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</si>
  <si>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</si>
  <si>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</si>
  <si>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</si>
  <si>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</si>
  <si>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Chembur East Branch ) -  Manoj Kumar Roy</t>
  </si>
  <si>
    <t>Agree BUA</t>
  </si>
  <si>
    <t>As per Society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</si>
</sst>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239349</xdr:colOff>
      <xdr:row>35</xdr:row>
      <xdr:rowOff>38972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3C00C-6C68-4EE0-A078-F74B6CD85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73749" cy="624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37</xdr:row>
      <xdr:rowOff>181825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F255B5-B596-4B77-9FA4-BFF8D6D5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6087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0</xdr:rowOff>
    </xdr:from>
    <xdr:to>
      <xdr:col>15</xdr:col>
      <xdr:colOff>486983</xdr:colOff>
      <xdr:row>33</xdr:row>
      <xdr:rowOff>96141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9FF6A1-AD0E-4A5B-9A54-E8CA3214A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0"/>
          <a:ext cx="8659433" cy="6382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36</xdr:row>
      <xdr:rowOff>115200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CF551F-491F-4846-9730-DA59A7FD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6449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248876</xdr:colOff>
      <xdr:row>39</xdr:row>
      <xdr:rowOff>96114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D55CBC-3004-421D-9579-2D7583864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83276" cy="6192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Normal="100" workbookViewId="0">
      <selection activeCell="S14" sqref="S1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7.285156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600</v>
      </c>
      <c r="C3" s="4">
        <f>B3*1.2</f>
        <v>720</v>
      </c>
      <c r="D3" s="4">
        <f t="shared" ref="D3:D14" si="2">C3*1.2</f>
        <v>864</v>
      </c>
      <c r="E3" s="5">
        <f t="shared" ref="E3:E14" si="3">R3</f>
        <v>4990000</v>
      </c>
      <c r="F3" s="9">
        <f t="shared" ref="F3:F14" si="4">ROUND((E3/B3),0)</f>
        <v>8317</v>
      </c>
      <c r="G3" s="9">
        <f t="shared" ref="G3:G14" si="5">ROUND((E3/C3),0)</f>
        <v>6931</v>
      </c>
      <c r="H3" s="9">
        <f t="shared" ref="H3:H14" si="6">ROUND((E3/D3),0)</f>
        <v>5775</v>
      </c>
      <c r="I3" s="4" t="e">
        <f>#REF!</f>
        <v>#REF!</v>
      </c>
      <c r="J3" s="4">
        <f t="shared" ref="J3:J14" si="7">S3</f>
        <v>0</v>
      </c>
      <c r="O3">
        <v>0</v>
      </c>
      <c r="P3">
        <v>720</v>
      </c>
      <c r="Q3">
        <f t="shared" ref="P3:Q14" si="8">P3/1.2</f>
        <v>600</v>
      </c>
      <c r="R3" s="2">
        <v>4990000</v>
      </c>
    </row>
    <row r="4" spans="1:20" x14ac:dyDescent="0.25">
      <c r="A4" s="4">
        <f t="shared" si="0"/>
        <v>0</v>
      </c>
      <c r="B4" s="4">
        <f t="shared" si="1"/>
        <v>441.66666666666669</v>
      </c>
      <c r="C4" s="4">
        <f t="shared" ref="C4:C14" si="9">B4*1.2</f>
        <v>530</v>
      </c>
      <c r="D4" s="4">
        <f t="shared" si="2"/>
        <v>636</v>
      </c>
      <c r="E4" s="5">
        <f t="shared" si="3"/>
        <v>2900000</v>
      </c>
      <c r="F4" s="9">
        <f t="shared" si="4"/>
        <v>6566</v>
      </c>
      <c r="G4" s="9">
        <f t="shared" si="5"/>
        <v>5472</v>
      </c>
      <c r="H4" s="9">
        <f t="shared" si="6"/>
        <v>4560</v>
      </c>
      <c r="I4" s="4" t="e">
        <f>#REF!</f>
        <v>#REF!</v>
      </c>
      <c r="J4" s="4">
        <f t="shared" si="7"/>
        <v>0</v>
      </c>
      <c r="O4">
        <v>0</v>
      </c>
      <c r="P4">
        <v>530</v>
      </c>
      <c r="Q4">
        <f t="shared" si="8"/>
        <v>441.66666666666669</v>
      </c>
      <c r="R4" s="2">
        <v>2900000</v>
      </c>
    </row>
    <row r="5" spans="1:20" x14ac:dyDescent="0.25">
      <c r="A5" s="4">
        <f t="shared" si="0"/>
        <v>0</v>
      </c>
      <c r="B5" s="4">
        <f t="shared" si="1"/>
        <v>412.5</v>
      </c>
      <c r="C5" s="4">
        <f t="shared" si="9"/>
        <v>495</v>
      </c>
      <c r="D5" s="4">
        <f t="shared" si="2"/>
        <v>594</v>
      </c>
      <c r="E5" s="5">
        <f t="shared" si="3"/>
        <v>2500000</v>
      </c>
      <c r="F5" s="4">
        <f t="shared" si="4"/>
        <v>6061</v>
      </c>
      <c r="G5" s="4">
        <f t="shared" si="5"/>
        <v>5051</v>
      </c>
      <c r="H5" s="9">
        <f t="shared" si="6"/>
        <v>4209</v>
      </c>
      <c r="I5" s="4" t="e">
        <f>#REF!</f>
        <v>#REF!</v>
      </c>
      <c r="J5" s="4">
        <f t="shared" si="7"/>
        <v>0</v>
      </c>
      <c r="O5">
        <v>0</v>
      </c>
      <c r="P5">
        <v>495</v>
      </c>
      <c r="Q5">
        <f t="shared" si="8"/>
        <v>412.5</v>
      </c>
      <c r="R5" s="2">
        <v>2500000</v>
      </c>
    </row>
    <row r="6" spans="1:20" x14ac:dyDescent="0.25">
      <c r="A6" s="4">
        <f t="shared" ref="A6:A11" si="10">N6</f>
        <v>0</v>
      </c>
      <c r="B6" s="4">
        <f t="shared" ref="B6:B11" si="11">Q6</f>
        <v>600</v>
      </c>
      <c r="C6" s="4">
        <f t="shared" ref="C6:C11" si="12">B6*1.2</f>
        <v>720</v>
      </c>
      <c r="D6" s="4">
        <f t="shared" ref="D6:D11" si="13">C6*1.2</f>
        <v>864</v>
      </c>
      <c r="E6" s="5">
        <f t="shared" ref="E6:E11" si="14">R6</f>
        <v>3800000</v>
      </c>
      <c r="F6" s="4">
        <f t="shared" ref="F6:F11" si="15">ROUND((E6/B6),0)</f>
        <v>6333</v>
      </c>
      <c r="G6" s="4">
        <f t="shared" ref="G6:G11" si="16">ROUND((E6/C6),0)</f>
        <v>5278</v>
      </c>
      <c r="H6" s="9">
        <f t="shared" ref="H6:H11" si="17">ROUND((E6/D6),0)</f>
        <v>4398</v>
      </c>
      <c r="I6" s="4" t="e">
        <f>#REF!</f>
        <v>#REF!</v>
      </c>
      <c r="J6" s="4">
        <f t="shared" ref="J6:J11" si="18">S6</f>
        <v>0</v>
      </c>
      <c r="O6">
        <v>0</v>
      </c>
      <c r="P6">
        <v>720</v>
      </c>
      <c r="Q6">
        <f t="shared" ref="Q6:Q11" si="19">P6/1.2</f>
        <v>600</v>
      </c>
      <c r="R6" s="2">
        <v>3800000</v>
      </c>
    </row>
    <row r="7" spans="1:20" x14ac:dyDescent="0.25">
      <c r="A7" s="4">
        <f t="shared" ref="A7:A9" si="20">N7</f>
        <v>0</v>
      </c>
      <c r="B7" s="4">
        <f t="shared" ref="B7:B9" si="21">Q7</f>
        <v>545.83333333333337</v>
      </c>
      <c r="C7" s="4">
        <f t="shared" ref="C7:C9" si="22">B7*1.2</f>
        <v>655</v>
      </c>
      <c r="D7" s="4">
        <f t="shared" ref="D7:D9" si="23">C7*1.2</f>
        <v>786</v>
      </c>
      <c r="E7" s="5">
        <f t="shared" ref="E7:E9" si="24">R7</f>
        <v>3380000</v>
      </c>
      <c r="F7" s="4">
        <f t="shared" ref="F7:F9" si="25">ROUND((E7/B7),0)</f>
        <v>6192</v>
      </c>
      <c r="G7" s="4">
        <f t="shared" ref="G7:G9" si="26">ROUND((E7/C7),0)</f>
        <v>5160</v>
      </c>
      <c r="H7" s="9">
        <f t="shared" ref="H7:H9" si="27">ROUND((E7/D7),0)</f>
        <v>4300</v>
      </c>
      <c r="I7" s="4" t="e">
        <f>#REF!</f>
        <v>#REF!</v>
      </c>
      <c r="J7" s="4">
        <f t="shared" ref="J7:J9" si="28">S7</f>
        <v>0</v>
      </c>
      <c r="O7">
        <v>0</v>
      </c>
      <c r="P7">
        <v>655</v>
      </c>
      <c r="Q7">
        <f t="shared" ref="Q7:Q9" si="29">P7/1.2</f>
        <v>545.83333333333337</v>
      </c>
      <c r="R7" s="2">
        <v>3380000</v>
      </c>
    </row>
    <row r="8" spans="1:20" x14ac:dyDescent="0.25">
      <c r="A8" s="4">
        <f t="shared" si="20"/>
        <v>0</v>
      </c>
      <c r="B8" s="4">
        <f t="shared" si="21"/>
        <v>0</v>
      </c>
      <c r="C8" s="4">
        <f t="shared" si="22"/>
        <v>0</v>
      </c>
      <c r="D8" s="4">
        <f t="shared" si="23"/>
        <v>0</v>
      </c>
      <c r="E8" s="5">
        <f t="shared" si="24"/>
        <v>0</v>
      </c>
      <c r="F8" s="4" t="e">
        <f t="shared" si="25"/>
        <v>#DIV/0!</v>
      </c>
      <c r="G8" s="4" t="e">
        <f t="shared" si="26"/>
        <v>#DIV/0!</v>
      </c>
      <c r="H8" s="9" t="e">
        <f t="shared" si="27"/>
        <v>#DIV/0!</v>
      </c>
      <c r="I8" s="4" t="e">
        <f>#REF!</f>
        <v>#REF!</v>
      </c>
      <c r="J8" s="4">
        <f t="shared" si="28"/>
        <v>0</v>
      </c>
      <c r="O8">
        <v>0</v>
      </c>
      <c r="P8">
        <f t="shared" ref="P7:P9" si="30">O8/1.2</f>
        <v>0</v>
      </c>
      <c r="Q8">
        <f t="shared" si="29"/>
        <v>0</v>
      </c>
      <c r="R8" s="2">
        <v>0</v>
      </c>
    </row>
    <row r="9" spans="1:20" x14ac:dyDescent="0.25">
      <c r="A9" s="4">
        <f t="shared" si="20"/>
        <v>0</v>
      </c>
      <c r="B9" s="4">
        <f t="shared" si="21"/>
        <v>0</v>
      </c>
      <c r="C9" s="4">
        <f t="shared" si="22"/>
        <v>0</v>
      </c>
      <c r="D9" s="4">
        <f t="shared" si="23"/>
        <v>0</v>
      </c>
      <c r="E9" s="5">
        <f t="shared" si="24"/>
        <v>0</v>
      </c>
      <c r="F9" s="4" t="e">
        <f t="shared" si="25"/>
        <v>#DIV/0!</v>
      </c>
      <c r="G9" s="4" t="e">
        <f t="shared" si="26"/>
        <v>#DIV/0!</v>
      </c>
      <c r="H9" s="9" t="e">
        <f t="shared" si="27"/>
        <v>#DIV/0!</v>
      </c>
      <c r="I9" s="4" t="e">
        <f>#REF!</f>
        <v>#REF!</v>
      </c>
      <c r="J9" s="4">
        <f t="shared" si="28"/>
        <v>0</v>
      </c>
      <c r="O9">
        <v>0</v>
      </c>
      <c r="P9">
        <f t="shared" si="30"/>
        <v>0</v>
      </c>
      <c r="Q9">
        <f t="shared" si="29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ref="P6:P11" si="31">O10/1.2</f>
        <v>0</v>
      </c>
      <c r="Q10">
        <f t="shared" si="19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31"/>
        <v>0</v>
      </c>
      <c r="Q11">
        <f t="shared" si="19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0</v>
      </c>
      <c r="C16" s="4">
        <f>B16*1.2</f>
        <v>0</v>
      </c>
      <c r="D16" s="4">
        <f t="shared" ref="D16:D32" si="34">C16*1.2</f>
        <v>0</v>
      </c>
      <c r="E16" s="5">
        <f t="shared" ref="E16:E32" si="35">R16</f>
        <v>0</v>
      </c>
      <c r="F16" s="9" t="e">
        <f t="shared" ref="F16:F32" si="36">ROUND((E16/B16),0)</f>
        <v>#DIV/0!</v>
      </c>
      <c r="G16" s="9" t="e">
        <f t="shared" ref="G16:G32" si="37">ROUND((E16/C16),0)</f>
        <v>#DIV/0!</v>
      </c>
      <c r="H16" s="9" t="e">
        <f t="shared" ref="H16:H32" si="38">ROUND((E16/D16),0)</f>
        <v>#DIV/0!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f t="shared" si="40"/>
        <v>0</v>
      </c>
      <c r="R16" s="2">
        <v>0</v>
      </c>
    </row>
    <row r="17" spans="1:18" ht="14.25" customHeight="1" x14ac:dyDescent="0.25">
      <c r="A17" s="4">
        <f t="shared" si="32"/>
        <v>0</v>
      </c>
      <c r="B17" s="4">
        <f t="shared" si="33"/>
        <v>0</v>
      </c>
      <c r="C17" s="4">
        <f t="shared" ref="C17:C32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18" ht="14.25" customHeight="1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18" ht="14.25" customHeight="1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18" ht="14.25" customHeight="1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0</v>
      </c>
      <c r="C21" s="4">
        <f t="shared" ref="C21:C24" si="44">B21*1.2</f>
        <v>0</v>
      </c>
      <c r="D21" s="4">
        <f t="shared" ref="D21:D24" si="45">C21*1.2</f>
        <v>0</v>
      </c>
      <c r="E21" s="5">
        <f t="shared" ref="E21:E24" si="46">R21</f>
        <v>0</v>
      </c>
      <c r="F21" s="9" t="e">
        <f t="shared" ref="F21:F24" si="47">ROUND((E21/B21),0)</f>
        <v>#DIV/0!</v>
      </c>
      <c r="G21" s="9" t="e">
        <f t="shared" ref="G21:G24" si="48">ROUND((E21/C21),0)</f>
        <v>#DIV/0!</v>
      </c>
      <c r="H21" s="9" t="e">
        <f t="shared" ref="H21:H24" si="49">ROUND((E21/D21),0)</f>
        <v>#DIV/0!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f t="shared" ref="Q21:Q24" si="52">P21/1.2</f>
        <v>0</v>
      </c>
      <c r="R21" s="2">
        <v>0</v>
      </c>
    </row>
    <row r="22" spans="1:18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18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18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18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18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18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18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E37" t="s">
        <v>37</v>
      </c>
      <c r="F37">
        <v>495</v>
      </c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2012</v>
      </c>
      <c r="W40" s="33" t="s">
        <v>38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23</v>
      </c>
      <c r="V41" s="35">
        <f>V39-V40</f>
        <v>12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-48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495*2500</f>
        <v>1237500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V46*12/60</f>
        <v>18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0.18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222750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495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5500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2722500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2499750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2249775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1999800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5207.8125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S23" sqref="S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R10" sqref="R10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2024-10-10T06:51:45Z</dcterms:modified>
</cp:coreProperties>
</file>