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SBI\SME Vashi Turbhe Branch (Sector 19)\Hajaram Piraram Purohit\"/>
    </mc:Choice>
  </mc:AlternateContent>
  <xr:revisionPtr revIDLastSave="0" documentId="13_ncr:1_{30784DFB-63AA-470D-8260-784AA4FE9F71}" xr6:coauthVersionLast="36" xr6:coauthVersionMax="36" xr10:uidLastSave="{00000000-0000-0000-0000-000000000000}"/>
  <bookViews>
    <workbookView xWindow="0" yWindow="0" windowWidth="21570" windowHeight="789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S3" i="4" l="1"/>
  <c r="Q5" i="4" l="1"/>
  <c r="I21" i="4"/>
  <c r="Q24" i="4"/>
  <c r="J19" i="4" l="1"/>
  <c r="I28" i="4"/>
  <c r="Q12" i="4" l="1"/>
  <c r="P12" i="4"/>
  <c r="P11" i="4"/>
  <c r="Q11" i="4" s="1"/>
  <c r="Q10" i="4"/>
  <c r="P10" i="4"/>
  <c r="P9" i="4"/>
  <c r="Q9" i="4" s="1"/>
  <c r="Q8" i="4"/>
  <c r="P8" i="4"/>
  <c r="P7" i="4"/>
  <c r="Q7" i="4" s="1"/>
  <c r="Q6" i="4"/>
  <c r="Q4" i="4"/>
  <c r="Q3" i="4"/>
  <c r="Q2" i="4"/>
  <c r="P2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<sst xmlns="http://schemas.openxmlformats.org/spreadsheetml/2006/main" count="29" uniqueCount="26">
  <si>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</si>
  <si>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</si>
  <si>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</si>
  <si>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</si>
  <si>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</si>
  <si>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</si>
  <si>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</si>
  <si>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</si>
  <si>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</si>
  <si>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</si>
  <si>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</si>
  <si>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</si>
  <si>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</si>
  <si>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 xml:space="preserve">agreement - 09.3.2012 </t>
  </si>
  <si>
    <t>av</t>
  </si>
  <si>
    <t>sd</t>
  </si>
  <si>
    <t>rd</t>
  </si>
  <si>
    <t>mv</t>
  </si>
  <si>
    <t>ca</t>
  </si>
  <si>
    <t>bua</t>
  </si>
  <si>
    <t>fmv</t>
  </si>
  <si>
    <t>mca</t>
  </si>
  <si>
    <t>rate on bua</t>
  </si>
  <si>
    <t>Godown No D6, Ground Floor, Neo Logistic Park, Village - Usatane, Taluka - Ambernath,</t>
  </si>
  <si>
    <t>4500/- to 5000/- on bua</t>
  </si>
  <si>
    <t>yoc - 2010 - site info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</si>
</sst>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429876</xdr:colOff>
      <xdr:row>47</xdr:row>
      <xdr:rowOff>153607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C923757-21EC-49F1-B082-533FDB7E65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64276" cy="864990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13</xdr:col>
      <xdr:colOff>162969</xdr:colOff>
      <xdr:row>51</xdr:row>
      <xdr:rowOff>115512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580C2F8-75A6-4D14-903B-49586E50CF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7478169" cy="868801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12</xdr:col>
      <xdr:colOff>39126</xdr:colOff>
      <xdr:row>46</xdr:row>
      <xdr:rowOff>58354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3F76792-A669-4567-9B52-D0EA4A7EAF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7354326" cy="863085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391771</xdr:colOff>
      <xdr:row>48</xdr:row>
      <xdr:rowOff>48835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E955616-59F6-4108-8DE6-8032CFF431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26171" cy="866896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267928</xdr:colOff>
      <xdr:row>52</xdr:row>
      <xdr:rowOff>96460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3190264-92F3-4B25-855B-6812A050E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802328" cy="866896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topLeftCell="C1" zoomScaleNormal="100" workbookViewId="0">
      <selection activeCell="H25" sqref="H25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468.75</v>
      </c>
      <c r="C2" s="4">
        <f>B2*1.2</f>
        <v>562.5</v>
      </c>
      <c r="D2" s="4">
        <f t="shared" ref="D2:D13" si="2">C2*1.2</f>
        <v>675</v>
      </c>
      <c r="E2" s="5">
        <f t="shared" ref="E2:E13" si="3">R2</f>
        <v>2400000</v>
      </c>
      <c r="F2" s="10">
        <f t="shared" ref="F2:F13" si="4">ROUND((E2/B2),0)</f>
        <v>5120</v>
      </c>
      <c r="G2" s="15">
        <f t="shared" ref="G2:G13" si="5">ROUND((E2/C2),0)</f>
        <v>4267</v>
      </c>
      <c r="H2" s="10">
        <f t="shared" ref="H2:H13" si="6">ROUND((E2/D2),0)</f>
        <v>3556</v>
      </c>
      <c r="I2" s="4" t="e">
        <f>#REF!</f>
        <v>#REF!</v>
      </c>
      <c r="J2" s="4">
        <f t="shared" ref="J2:J13" si="7">S2</f>
        <v>0</v>
      </c>
      <c r="O2">
        <v>675</v>
      </c>
      <c r="P2">
        <f t="shared" ref="P2:P12" si="8">O2/1.2</f>
        <v>562.5</v>
      </c>
      <c r="Q2">
        <f t="shared" ref="Q2:Q12" si="9">P2/1.2</f>
        <v>468.75</v>
      </c>
      <c r="R2" s="2">
        <v>2400000</v>
      </c>
      <c r="S2" s="8"/>
      <c r="T2" s="8"/>
    </row>
    <row r="3" spans="1:20" x14ac:dyDescent="0.25">
      <c r="A3" s="4">
        <f t="shared" si="0"/>
        <v>0</v>
      </c>
      <c r="B3" s="4">
        <f t="shared" si="1"/>
        <v>806.66666666666674</v>
      </c>
      <c r="C3" s="4">
        <f t="shared" ref="C3:C15" si="10">B3*1.2</f>
        <v>968</v>
      </c>
      <c r="D3" s="4">
        <f t="shared" si="2"/>
        <v>1161.5999999999999</v>
      </c>
      <c r="E3" s="5">
        <f t="shared" si="3"/>
        <v>2382000</v>
      </c>
      <c r="F3" s="10">
        <f t="shared" si="4"/>
        <v>2953</v>
      </c>
      <c r="G3" s="10">
        <f t="shared" si="5"/>
        <v>2461</v>
      </c>
      <c r="H3" s="10">
        <f t="shared" si="6"/>
        <v>2051</v>
      </c>
      <c r="I3" s="4" t="e">
        <f>#REF!</f>
        <v>#REF!</v>
      </c>
      <c r="J3" s="4">
        <f t="shared" si="7"/>
        <v>2953.2</v>
      </c>
      <c r="O3">
        <v>0</v>
      </c>
      <c r="P3">
        <v>968</v>
      </c>
      <c r="Q3">
        <f t="shared" si="9"/>
        <v>806.66666666666674</v>
      </c>
      <c r="R3" s="2">
        <v>2382000</v>
      </c>
      <c r="S3" s="8">
        <f>G3*1.2</f>
        <v>2953.2</v>
      </c>
      <c r="T3" s="8"/>
    </row>
    <row r="4" spans="1:20" x14ac:dyDescent="0.25">
      <c r="A4" s="4">
        <f t="shared" si="0"/>
        <v>0</v>
      </c>
      <c r="B4" s="4">
        <f t="shared" si="1"/>
        <v>1079.1666666666667</v>
      </c>
      <c r="C4" s="4">
        <f t="shared" si="10"/>
        <v>1295</v>
      </c>
      <c r="D4" s="4">
        <f t="shared" si="2"/>
        <v>1554</v>
      </c>
      <c r="E4" s="5">
        <f t="shared" si="3"/>
        <v>2155000</v>
      </c>
      <c r="F4" s="10">
        <f t="shared" si="4"/>
        <v>1997</v>
      </c>
      <c r="G4" s="10">
        <f t="shared" si="5"/>
        <v>1664</v>
      </c>
      <c r="H4" s="10">
        <f t="shared" si="6"/>
        <v>1387</v>
      </c>
      <c r="I4" s="4" t="e">
        <f>#REF!</f>
        <v>#REF!</v>
      </c>
      <c r="J4" s="4">
        <f t="shared" si="7"/>
        <v>0</v>
      </c>
      <c r="O4">
        <v>0</v>
      </c>
      <c r="P4">
        <v>1295</v>
      </c>
      <c r="Q4">
        <f t="shared" si="9"/>
        <v>1079.1666666666667</v>
      </c>
      <c r="R4" s="2">
        <v>2155000</v>
      </c>
      <c r="S4" s="8"/>
      <c r="T4" s="8"/>
    </row>
    <row r="5" spans="1:20" x14ac:dyDescent="0.25">
      <c r="A5" s="4">
        <f t="shared" si="0"/>
        <v>0</v>
      </c>
      <c r="B5" s="4">
        <f t="shared" si="1"/>
        <v>408.33333333333337</v>
      </c>
      <c r="C5" s="4">
        <f t="shared" si="10"/>
        <v>490</v>
      </c>
      <c r="D5" s="4">
        <f t="shared" si="2"/>
        <v>588</v>
      </c>
      <c r="E5" s="5">
        <f t="shared" si="3"/>
        <v>3500000</v>
      </c>
      <c r="F5" s="10">
        <f t="shared" si="4"/>
        <v>8571</v>
      </c>
      <c r="G5" s="15">
        <f t="shared" si="5"/>
        <v>7143</v>
      </c>
      <c r="H5" s="10">
        <f t="shared" si="6"/>
        <v>5952</v>
      </c>
      <c r="I5" s="4" t="e">
        <f>#REF!</f>
        <v>#REF!</v>
      </c>
      <c r="J5" s="4">
        <f t="shared" si="7"/>
        <v>0</v>
      </c>
      <c r="O5">
        <v>0</v>
      </c>
      <c r="P5">
        <v>490</v>
      </c>
      <c r="Q5">
        <f>P5/1.2</f>
        <v>408.33333333333337</v>
      </c>
      <c r="R5" s="2">
        <v>3500000</v>
      </c>
      <c r="S5" s="8"/>
      <c r="T5" s="8"/>
    </row>
    <row r="6" spans="1:20" x14ac:dyDescent="0.25">
      <c r="A6" s="4">
        <f t="shared" si="0"/>
        <v>0</v>
      </c>
      <c r="B6" s="4">
        <f t="shared" si="1"/>
        <v>741.66666666666674</v>
      </c>
      <c r="C6" s="4">
        <f t="shared" si="10"/>
        <v>890.00000000000011</v>
      </c>
      <c r="D6" s="4">
        <f t="shared" si="2"/>
        <v>1068</v>
      </c>
      <c r="E6" s="5">
        <f t="shared" si="3"/>
        <v>6000000</v>
      </c>
      <c r="F6" s="10">
        <f t="shared" si="4"/>
        <v>8090</v>
      </c>
      <c r="G6" s="15">
        <f t="shared" si="5"/>
        <v>6742</v>
      </c>
      <c r="H6" s="10">
        <f t="shared" si="6"/>
        <v>5618</v>
      </c>
      <c r="I6" s="4" t="e">
        <f>#REF!</f>
        <v>#REF!</v>
      </c>
      <c r="J6" s="4">
        <f t="shared" si="7"/>
        <v>0</v>
      </c>
      <c r="O6">
        <v>0</v>
      </c>
      <c r="P6">
        <v>890</v>
      </c>
      <c r="Q6">
        <f t="shared" si="9"/>
        <v>741.66666666666674</v>
      </c>
      <c r="R6" s="2">
        <v>6000000</v>
      </c>
      <c r="S6" s="8"/>
      <c r="T6" s="8"/>
    </row>
    <row r="7" spans="1:20" x14ac:dyDescent="0.25">
      <c r="A7" s="4">
        <f t="shared" si="0"/>
        <v>0</v>
      </c>
      <c r="B7" s="4">
        <f t="shared" si="1"/>
        <v>0</v>
      </c>
      <c r="C7" s="4">
        <f t="shared" si="10"/>
        <v>0</v>
      </c>
      <c r="D7" s="4">
        <f t="shared" si="2"/>
        <v>0</v>
      </c>
      <c r="E7" s="5">
        <f t="shared" si="3"/>
        <v>0</v>
      </c>
      <c r="F7" s="10" t="e">
        <f t="shared" si="4"/>
        <v>#DIV/0!</v>
      </c>
      <c r="G7" s="10" t="e">
        <f t="shared" si="5"/>
        <v>#DIV/0!</v>
      </c>
      <c r="H7" s="10" t="e">
        <f t="shared" si="6"/>
        <v>#DIV/0!</v>
      </c>
      <c r="I7" s="4" t="e">
        <f>#REF!</f>
        <v>#REF!</v>
      </c>
      <c r="J7" s="4">
        <f t="shared" si="7"/>
        <v>0</v>
      </c>
      <c r="O7">
        <v>0</v>
      </c>
      <c r="P7">
        <f t="shared" si="8"/>
        <v>0</v>
      </c>
      <c r="Q7">
        <f t="shared" si="9"/>
        <v>0</v>
      </c>
      <c r="R7" s="2">
        <v>0</v>
      </c>
      <c r="S7" s="8"/>
      <c r="T7" s="8"/>
    </row>
    <row r="8" spans="1:20" x14ac:dyDescent="0.25">
      <c r="A8" s="4">
        <f t="shared" si="0"/>
        <v>0</v>
      </c>
      <c r="B8" s="4">
        <f t="shared" si="1"/>
        <v>0</v>
      </c>
      <c r="C8" s="4">
        <f t="shared" si="10"/>
        <v>0</v>
      </c>
      <c r="D8" s="4">
        <f t="shared" si="2"/>
        <v>0</v>
      </c>
      <c r="E8" s="5">
        <f t="shared" si="3"/>
        <v>0</v>
      </c>
      <c r="F8" s="10" t="e">
        <f t="shared" si="4"/>
        <v>#DIV/0!</v>
      </c>
      <c r="G8" s="10" t="e">
        <f t="shared" si="5"/>
        <v>#DIV/0!</v>
      </c>
      <c r="H8" s="10" t="e">
        <f t="shared" si="6"/>
        <v>#DIV/0!</v>
      </c>
      <c r="I8" s="4" t="e">
        <f>#REF!</f>
        <v>#REF!</v>
      </c>
      <c r="J8" s="4">
        <f t="shared" si="7"/>
        <v>0</v>
      </c>
      <c r="O8">
        <v>0</v>
      </c>
      <c r="P8">
        <f t="shared" si="8"/>
        <v>0</v>
      </c>
      <c r="Q8">
        <f t="shared" si="9"/>
        <v>0</v>
      </c>
      <c r="R8" s="2">
        <v>0</v>
      </c>
      <c r="S8" s="8"/>
      <c r="T8" s="8"/>
    </row>
    <row r="9" spans="1:20" x14ac:dyDescent="0.25">
      <c r="A9" s="4">
        <f t="shared" si="0"/>
        <v>0</v>
      </c>
      <c r="B9" s="4">
        <f t="shared" si="1"/>
        <v>0</v>
      </c>
      <c r="C9" s="4">
        <f t="shared" si="10"/>
        <v>0</v>
      </c>
      <c r="D9" s="4">
        <f t="shared" si="2"/>
        <v>0</v>
      </c>
      <c r="E9" s="5">
        <f t="shared" si="3"/>
        <v>0</v>
      </c>
      <c r="F9" s="10" t="e">
        <f t="shared" si="4"/>
        <v>#DIV/0!</v>
      </c>
      <c r="G9" s="10" t="e">
        <f t="shared" si="5"/>
        <v>#DIV/0!</v>
      </c>
      <c r="H9" s="10" t="e">
        <f t="shared" si="6"/>
        <v>#DIV/0!</v>
      </c>
      <c r="I9" s="4" t="e">
        <f>#REF!</f>
        <v>#REF!</v>
      </c>
      <c r="J9" s="4">
        <f t="shared" si="7"/>
        <v>0</v>
      </c>
      <c r="O9">
        <v>0</v>
      </c>
      <c r="P9">
        <f t="shared" si="8"/>
        <v>0</v>
      </c>
      <c r="Q9">
        <f t="shared" si="9"/>
        <v>0</v>
      </c>
      <c r="R9" s="2">
        <v>0</v>
      </c>
      <c r="S9" s="8"/>
      <c r="T9" s="8"/>
    </row>
    <row r="10" spans="1:20" x14ac:dyDescent="0.25">
      <c r="A10" s="4">
        <f t="shared" si="0"/>
        <v>0</v>
      </c>
      <c r="B10" s="4">
        <f t="shared" si="1"/>
        <v>0</v>
      </c>
      <c r="C10" s="4">
        <f t="shared" si="10"/>
        <v>0</v>
      </c>
      <c r="D10" s="4">
        <f t="shared" si="2"/>
        <v>0</v>
      </c>
      <c r="E10" s="5">
        <f t="shared" si="3"/>
        <v>0</v>
      </c>
      <c r="F10" s="10" t="e">
        <f t="shared" si="4"/>
        <v>#DIV/0!</v>
      </c>
      <c r="G10" s="10" t="e">
        <f t="shared" si="5"/>
        <v>#DIV/0!</v>
      </c>
      <c r="H10" s="10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9"/>
        <v>0</v>
      </c>
      <c r="R10" s="2">
        <v>0</v>
      </c>
      <c r="S10" s="8"/>
      <c r="T10" s="8"/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10"/>
        <v>0</v>
      </c>
      <c r="D11" s="4">
        <f t="shared" si="2"/>
        <v>0</v>
      </c>
      <c r="E11" s="5">
        <f t="shared" si="3"/>
        <v>0</v>
      </c>
      <c r="F11" s="15" t="e">
        <f t="shared" si="4"/>
        <v>#DIV/0!</v>
      </c>
      <c r="G11" s="15" t="e">
        <f t="shared" si="5"/>
        <v>#DIV/0!</v>
      </c>
      <c r="H11" s="10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9"/>
        <v>0</v>
      </c>
      <c r="R11" s="2">
        <v>0</v>
      </c>
      <c r="S11" s="8"/>
      <c r="T11" s="8"/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10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9"/>
        <v>0</v>
      </c>
      <c r="R12" s="2">
        <v>0</v>
      </c>
      <c r="S12" s="8"/>
      <c r="T12" s="8"/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10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f t="shared" ref="Q13" si="12">P13/1.2</f>
        <v>0</v>
      </c>
      <c r="R13" s="2">
        <v>0</v>
      </c>
      <c r="S13" s="8"/>
      <c r="T13" s="8"/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10"/>
        <v>0</v>
      </c>
      <c r="D14" s="4">
        <f t="shared" ref="D14:D15" si="13">C14*1.2</f>
        <v>0</v>
      </c>
      <c r="E14" s="5">
        <f t="shared" ref="E14:E15" si="14">R14</f>
        <v>0</v>
      </c>
      <c r="F14" s="10" t="e">
        <f t="shared" ref="F14:F15" si="15">ROUND((E14/B14),0)</f>
        <v>#DIV/0!</v>
      </c>
      <c r="G14" s="10" t="e">
        <f t="shared" ref="G14:G15" si="16">ROUND((E14/C14),0)</f>
        <v>#DIV/0!</v>
      </c>
      <c r="H14" s="4" t="e">
        <f t="shared" ref="H14:H15" si="17">ROUND((E14/D14),0)</f>
        <v>#DIV/0!</v>
      </c>
      <c r="I14" s="4" t="e">
        <f>#REF!</f>
        <v>#REF!</v>
      </c>
      <c r="J14" s="4">
        <f t="shared" ref="J14:J15" si="18">S14</f>
        <v>0</v>
      </c>
      <c r="O14">
        <v>0</v>
      </c>
      <c r="P14">
        <f t="shared" ref="P14:P15" si="19">O14/1.2</f>
        <v>0</v>
      </c>
      <c r="Q14">
        <f t="shared" ref="Q14:Q15" si="20">P14/1.2</f>
        <v>0</v>
      </c>
      <c r="R14" s="2">
        <v>0</v>
      </c>
      <c r="S14" s="8"/>
      <c r="T14" s="8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10"/>
        <v>0</v>
      </c>
      <c r="D15" s="4">
        <f t="shared" si="13"/>
        <v>0</v>
      </c>
      <c r="E15" s="5">
        <f t="shared" si="14"/>
        <v>0</v>
      </c>
      <c r="F15" s="10" t="e">
        <f t="shared" si="15"/>
        <v>#DIV/0!</v>
      </c>
      <c r="G15" s="4" t="e">
        <f t="shared" si="16"/>
        <v>#DIV/0!</v>
      </c>
      <c r="H15" s="4" t="e">
        <f t="shared" si="17"/>
        <v>#DIV/0!</v>
      </c>
      <c r="I15" s="4" t="e">
        <f>#REF!</f>
        <v>#REF!</v>
      </c>
      <c r="J15" s="4">
        <f t="shared" si="18"/>
        <v>0</v>
      </c>
      <c r="O15">
        <v>0</v>
      </c>
      <c r="P15">
        <f t="shared" si="19"/>
        <v>0</v>
      </c>
      <c r="Q15">
        <f t="shared" si="20"/>
        <v>0</v>
      </c>
      <c r="R15" s="2">
        <v>0</v>
      </c>
      <c r="S15" s="8"/>
      <c r="T15" s="8"/>
    </row>
    <row r="17" spans="7:24" x14ac:dyDescent="0.25">
      <c r="H17" t="s">
        <v>23</v>
      </c>
    </row>
    <row r="18" spans="7:24" x14ac:dyDescent="0.25">
      <c r="H18" t="s">
        <v>18</v>
      </c>
      <c r="I18">
        <v>930</v>
      </c>
    </row>
    <row r="19" spans="7:24" x14ac:dyDescent="0.25">
      <c r="H19" t="s">
        <v>19</v>
      </c>
      <c r="I19">
        <v>1116</v>
      </c>
      <c r="J19">
        <f>I19/I18</f>
        <v>1.2</v>
      </c>
    </row>
    <row r="20" spans="7:24" x14ac:dyDescent="0.25">
      <c r="H20" t="s">
        <v>22</v>
      </c>
      <c r="I20">
        <v>4500</v>
      </c>
    </row>
    <row r="21" spans="7:24" x14ac:dyDescent="0.25">
      <c r="H21" t="s">
        <v>20</v>
      </c>
      <c r="I21">
        <f>I20*I19</f>
        <v>5022000</v>
      </c>
    </row>
    <row r="22" spans="7:24" x14ac:dyDescent="0.25">
      <c r="G22" s="6"/>
      <c r="H22" s="6"/>
    </row>
    <row r="23" spans="7:24" x14ac:dyDescent="0.25">
      <c r="O23" t="s">
        <v>21</v>
      </c>
    </row>
    <row r="24" spans="7:24" x14ac:dyDescent="0.25">
      <c r="H24" t="s">
        <v>13</v>
      </c>
      <c r="O24">
        <v>19</v>
      </c>
      <c r="P24" s="11">
        <v>49</v>
      </c>
      <c r="Q24" s="11">
        <f>P24*O24</f>
        <v>931</v>
      </c>
      <c r="R24" s="13"/>
      <c r="T24" s="11"/>
      <c r="U24" s="11"/>
      <c r="V24" s="11"/>
      <c r="W24" s="11"/>
      <c r="X24" s="11"/>
    </row>
    <row r="25" spans="7:24" x14ac:dyDescent="0.25">
      <c r="H25" t="s">
        <v>14</v>
      </c>
      <c r="I25">
        <v>1426248</v>
      </c>
      <c r="P25" s="11"/>
      <c r="Q25" s="14"/>
      <c r="R25" s="14"/>
      <c r="T25" s="14"/>
      <c r="U25" s="14"/>
      <c r="V25" s="11"/>
      <c r="W25" s="11"/>
      <c r="X25" s="11"/>
    </row>
    <row r="26" spans="7:24" x14ac:dyDescent="0.25">
      <c r="H26" t="s">
        <v>15</v>
      </c>
      <c r="I26">
        <v>105800</v>
      </c>
      <c r="O26" t="s">
        <v>24</v>
      </c>
      <c r="P26" s="11"/>
      <c r="Q26" s="11"/>
      <c r="R26" s="11"/>
      <c r="T26" s="11"/>
      <c r="U26" s="11"/>
      <c r="V26" s="11"/>
      <c r="W26" s="11"/>
      <c r="X26" s="11"/>
    </row>
    <row r="27" spans="7:24" x14ac:dyDescent="0.25">
      <c r="H27" t="s">
        <v>16</v>
      </c>
      <c r="I27">
        <v>17640</v>
      </c>
      <c r="O27" t="s">
        <v>25</v>
      </c>
      <c r="P27" s="11"/>
      <c r="Q27" s="11"/>
      <c r="R27" s="11"/>
      <c r="T27" s="11"/>
      <c r="U27" s="11"/>
      <c r="V27" s="11"/>
      <c r="W27" s="11"/>
      <c r="X27" s="11"/>
    </row>
    <row r="28" spans="7:24" x14ac:dyDescent="0.25">
      <c r="I28">
        <f>SUM(I25:I27)</f>
        <v>1549688</v>
      </c>
      <c r="P28" s="11"/>
      <c r="Q28" s="11"/>
      <c r="R28" s="12"/>
      <c r="T28" s="12"/>
      <c r="U28" s="12"/>
      <c r="V28" s="11"/>
      <c r="W28" s="11"/>
      <c r="X28" s="11"/>
    </row>
    <row r="29" spans="7:24" x14ac:dyDescent="0.25">
      <c r="H29" t="s">
        <v>17</v>
      </c>
      <c r="I29">
        <v>1763000</v>
      </c>
      <c r="P29" s="11"/>
      <c r="Q29" s="11"/>
      <c r="R29" s="11"/>
      <c r="T29" s="11"/>
      <c r="U29" s="11"/>
      <c r="V29" s="11"/>
      <c r="W29" s="11"/>
      <c r="X29" s="11"/>
    </row>
    <row r="30" spans="7:24" x14ac:dyDescent="0.25">
      <c r="P30" s="11"/>
      <c r="Q30" s="11"/>
      <c r="R30" s="11"/>
      <c r="T30" s="11"/>
      <c r="U30" s="11"/>
      <c r="V30" s="11"/>
      <c r="W30" s="11"/>
      <c r="X30" s="11"/>
    </row>
    <row r="31" spans="7:24" x14ac:dyDescent="0.25">
      <c r="P31" s="11"/>
      <c r="Q31" s="11"/>
      <c r="R31" s="11"/>
      <c r="T31" s="11"/>
      <c r="U31" s="11"/>
      <c r="V31" s="11"/>
      <c r="W31" s="11"/>
      <c r="X31" s="11"/>
    </row>
    <row r="32" spans="7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2024-11-28T05:44:42Z</dcterms:modified>
</cp:coreProperties>
</file>