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Sion\Manisha Deenabandhu Sahu\"/>
    </mc:Choice>
  </mc:AlternateContent>
  <xr:revisionPtr revIDLastSave="0" documentId="13_ncr:1_{77BEB971-EE70-4427-9A19-0921C5C8F6FE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8" i="4" l="1"/>
  <c r="C5" i="25" l="1"/>
  <c r="C4" i="25"/>
  <c r="C3" i="25"/>
  <c r="Q2" i="4"/>
  <c r="Q3" i="4"/>
  <c r="B3" i="4" s="1"/>
  <c r="C3" i="4" s="1"/>
  <c r="D3" i="4" s="1"/>
  <c r="Q4" i="4"/>
  <c r="B4" i="4" s="1"/>
  <c r="C4" i="4" s="1"/>
  <c r="D4" i="4" s="1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<sst xmlns="http://schemas.openxmlformats.org/spreadsheetml/2006/main" count="130" uniqueCount="88">
  <si>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</si>
  <si>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</si>
  <si>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</si>
  <si>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</si>
  <si>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</si>
  <si>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</si>
  <si>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</si>
  <si>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</si>
  <si>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</si>
  <si>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</si>
  <si>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</si>
  <si>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</si>
  <si>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</si>
  <si>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</si>
  <si>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</si>
  <si>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</si>
  <si>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</si>
  <si>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</si>
  <si>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</si>
  <si>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</si>
  <si>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</si>
  <si>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</si>
  <si>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</si>
  <si>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</si>
  <si>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</si>
  <si>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</si>
  <si>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</si>
  <si>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</si>
  <si>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</si>
  <si>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</si>
  <si>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</si>
  <si>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</si>
  <si>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</si>
  <si>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</si>
  <si>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</si>
  <si>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</si>
  <si>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</si>
  <si>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</si>
  <si>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</si>
  <si>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</si>
  <si>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</si>
  <si>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</si>
  <si>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</si>
  <si>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</si>
  <si>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</si>
  <si>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</si>
  <si>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</si>
  <si>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</si>
  <si>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</si>
  <si>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</si>
  <si>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</si>
  <si>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</si>
  <si>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</si>
  <si>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</si>
  <si>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</si>
  <si>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</si>
  <si>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</si>
  <si>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</si>
  <si>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</si>
  <si>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</si>
  <si>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</si>
  <si>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</si>
  <si>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</si>
  <si>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</si>
  <si>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</si>
  <si>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</si>
  <si>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</si>
  <si>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</si>
  <si>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</si>
  <si>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</si>
  <si>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</si>
  <si>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</si>
  <si>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</si>
  <si>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</si>
  <si>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</si>
  <si>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</si>
  <si>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</si>
  <si>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</si>
  <si>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</si>
  <si>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</si>
  <si>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</si>
  <si>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</si>
  <si>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</si>
  <si>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</si>
  <si>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 xml:space="preserve"> </t>
  </si>
  <si>
    <t>04.10.2024</t>
  </si>
  <si>
    <t>IGR-22.05.24</t>
  </si>
  <si>
    <t>IGR-06.02.23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</si>
</sst>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6630E2-313F-4D1F-B646-678FFA28E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BB921C-BE5B-4C22-A45C-906959DA7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4E4E1C-1819-40D9-AA54-DC3A2CA07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897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286981</xdr:colOff>
      <xdr:row>48</xdr:row>
      <xdr:rowOff>67887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51AF7E-B361-40C8-AFF4-BFB4A6404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21381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282562.80799999996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311962.80799999996</v>
      </c>
      <c r="D9" s="58" t="s">
        <v>62</v>
      </c>
      <c r="E9" s="59">
        <f>C9/10.764</f>
        <v>28982.052025269415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2012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12</v>
      </c>
      <c r="D13" s="65">
        <f>D12-C13</f>
        <v>88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H22" sqref="H2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9500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7000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12</v>
      </c>
      <c r="D7" s="24">
        <v>2024</v>
      </c>
    </row>
    <row r="8" spans="1:5" x14ac:dyDescent="0.25">
      <c r="A8" s="15" t="s">
        <v>18</v>
      </c>
      <c r="B8" s="23"/>
      <c r="C8" s="24">
        <f>C9-C7</f>
        <v>48</v>
      </c>
      <c r="D8" s="24">
        <v>2012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18</v>
      </c>
      <c r="D10" s="24"/>
    </row>
    <row r="11" spans="1:5" x14ac:dyDescent="0.25">
      <c r="A11" s="15"/>
      <c r="B11" s="25"/>
      <c r="C11" s="26">
        <f>C10%</f>
        <v>0.18</v>
      </c>
      <c r="D11" s="26"/>
    </row>
    <row r="12" spans="1:5" x14ac:dyDescent="0.25">
      <c r="A12" s="15" t="s">
        <v>21</v>
      </c>
      <c r="B12" s="18"/>
      <c r="C12" s="19">
        <f>C6*C11</f>
        <v>450</v>
      </c>
      <c r="D12" s="22"/>
    </row>
    <row r="13" spans="1:5" x14ac:dyDescent="0.25">
      <c r="A13" s="15" t="s">
        <v>22</v>
      </c>
      <c r="B13" s="18"/>
      <c r="C13" s="19">
        <f>C6-C12</f>
        <v>2050</v>
      </c>
      <c r="D13" s="22"/>
    </row>
    <row r="14" spans="1:5" x14ac:dyDescent="0.25">
      <c r="A14" s="15" t="s">
        <v>15</v>
      </c>
      <c r="B14" s="18"/>
      <c r="C14" s="19">
        <f>C5</f>
        <v>7000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9050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522</v>
      </c>
      <c r="D18" s="24" t="s">
        <v>84</v>
      </c>
    </row>
    <row r="19" spans="1:5" x14ac:dyDescent="0.25">
      <c r="A19" s="15" t="s">
        <v>74</v>
      </c>
      <c r="B19" s="6"/>
      <c r="C19" s="30">
        <f>C18*C16</f>
        <v>4724100</v>
      </c>
      <c r="D19" s="72"/>
      <c r="E19" s="65"/>
    </row>
    <row r="20" spans="1:5" x14ac:dyDescent="0.25">
      <c r="A20" s="15" t="s">
        <v>24</v>
      </c>
      <c r="C20" s="31">
        <f>C19*98%</f>
        <v>4629618</v>
      </c>
      <c r="D20" s="30"/>
      <c r="E20" s="65"/>
    </row>
    <row r="21" spans="1:5" x14ac:dyDescent="0.25">
      <c r="A21" s="15" t="s">
        <v>25</v>
      </c>
      <c r="C21" s="31">
        <f>C19*80%</f>
        <v>3779280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1305000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9841.875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8" sqref="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8" width="12.5703125" bestFit="1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445.83333333333337</v>
      </c>
      <c r="C2" s="4">
        <f t="shared" ref="C2:C16" si="1">B2*1.2</f>
        <v>535</v>
      </c>
      <c r="D2" s="4">
        <f t="shared" ref="D2:D16" si="2">C2*1.2</f>
        <v>642</v>
      </c>
      <c r="E2" s="5">
        <f t="shared" ref="E2:E16" si="3">R2</f>
        <v>4500000</v>
      </c>
      <c r="F2" s="4">
        <f t="shared" ref="F2:F15" si="4">ROUND((E2/B2),0)</f>
        <v>10093</v>
      </c>
      <c r="G2" s="74">
        <f t="shared" ref="G2:G15" si="5">ROUND((E2/C2),0)</f>
        <v>8411</v>
      </c>
      <c r="H2" s="74">
        <f t="shared" ref="H2:H15" si="6">ROUND((E2/D2),0)</f>
        <v>7009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v>535</v>
      </c>
      <c r="Q2" s="7">
        <f t="shared" ref="Q2:Q10" si="9">P2/1.2</f>
        <v>445.83333333333337</v>
      </c>
      <c r="R2" s="75">
        <v>4500000</v>
      </c>
      <c r="S2" s="2" t="s">
        <v>86</v>
      </c>
    </row>
    <row r="3" spans="1:19" x14ac:dyDescent="0.25">
      <c r="A3" s="4">
        <v>2</v>
      </c>
      <c r="B3" s="4">
        <f t="shared" si="0"/>
        <v>462.5</v>
      </c>
      <c r="C3" s="4">
        <f t="shared" si="1"/>
        <v>555</v>
      </c>
      <c r="D3" s="4">
        <f t="shared" si="2"/>
        <v>666</v>
      </c>
      <c r="E3" s="5">
        <f t="shared" si="3"/>
        <v>4600000</v>
      </c>
      <c r="F3" s="4">
        <f t="shared" si="4"/>
        <v>9946</v>
      </c>
      <c r="G3" s="74">
        <f t="shared" si="5"/>
        <v>8288</v>
      </c>
      <c r="H3" s="74">
        <f t="shared" si="6"/>
        <v>6907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v>555</v>
      </c>
      <c r="Q3" s="7">
        <f t="shared" si="9"/>
        <v>462.5</v>
      </c>
      <c r="R3" s="75">
        <v>4600000</v>
      </c>
      <c r="S3" s="2" t="s">
        <v>87</v>
      </c>
    </row>
    <row r="4" spans="1:19" x14ac:dyDescent="0.25">
      <c r="A4" s="4">
        <v>3</v>
      </c>
      <c r="B4" s="4">
        <f t="shared" si="0"/>
        <v>475</v>
      </c>
      <c r="C4" s="4">
        <f t="shared" si="1"/>
        <v>570</v>
      </c>
      <c r="D4" s="4">
        <f t="shared" si="2"/>
        <v>684</v>
      </c>
      <c r="E4" s="5">
        <f t="shared" si="3"/>
        <v>5200000</v>
      </c>
      <c r="F4" s="4">
        <f t="shared" si="4"/>
        <v>10947</v>
      </c>
      <c r="G4" s="74">
        <f t="shared" si="5"/>
        <v>9123</v>
      </c>
      <c r="H4" s="74">
        <f t="shared" si="6"/>
        <v>7602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v>570</v>
      </c>
      <c r="Q4" s="7">
        <f t="shared" si="9"/>
        <v>475</v>
      </c>
      <c r="R4" s="75">
        <v>5200000</v>
      </c>
      <c r="S4" s="2"/>
    </row>
    <row r="5" spans="1:19" x14ac:dyDescent="0.25">
      <c r="A5" s="4">
        <v>4</v>
      </c>
      <c r="B5" s="4">
        <f t="shared" si="0"/>
        <v>450</v>
      </c>
      <c r="C5" s="4">
        <f t="shared" si="1"/>
        <v>540</v>
      </c>
      <c r="D5" s="4">
        <f t="shared" si="2"/>
        <v>648</v>
      </c>
      <c r="E5" s="5">
        <f t="shared" si="3"/>
        <v>5500000</v>
      </c>
      <c r="F5" s="4">
        <f t="shared" si="4"/>
        <v>12222</v>
      </c>
      <c r="G5" s="74">
        <f t="shared" si="5"/>
        <v>10185</v>
      </c>
      <c r="H5" s="74">
        <f t="shared" si="6"/>
        <v>8488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ref="P3:P10" si="10">O5/1.2</f>
        <v>0</v>
      </c>
      <c r="Q5" s="7">
        <v>450</v>
      </c>
      <c r="R5" s="75">
        <v>5500000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 t="s">
        <v>85</v>
      </c>
      <c r="F28" s="52" t="s">
        <v>71</v>
      </c>
      <c r="G28" s="52">
        <v>375</v>
      </c>
      <c r="H28" s="10">
        <f>G28*12000</f>
        <v>4500000</v>
      </c>
    </row>
    <row r="29" spans="1:19" s="10" customFormat="1" x14ac:dyDescent="0.25">
      <c r="C29" s="67" t="s">
        <v>1</v>
      </c>
      <c r="D29" s="67">
        <v>3975000</v>
      </c>
      <c r="F29" s="52" t="s">
        <v>72</v>
      </c>
      <c r="G29" s="52">
        <v>522</v>
      </c>
      <c r="H29" s="10">
        <f>G29/G28</f>
        <v>1.3919999999999999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>
        <f>G31/D29</f>
        <v>0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2024-10-15T05:23:01Z</dcterms:modified>
</cp:coreProperties>
</file>