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ARFARAZ ABDUL RAZAK ANSARI - Cosmos\"/>
    </mc:Choice>
  </mc:AlternateContent>
  <xr:revisionPtr revIDLastSave="0" documentId="13_ncr:1_{02CA77E6-24D1-436A-946B-2765F416EDC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</sheets>
  <calcPr calcId="191029"/>
</workbook>
</file>

<file path=xl/calcChain.xml><?xml version="1.0" encoding="utf-8"?>
<calcChain xmlns="http://schemas.openxmlformats.org/spreadsheetml/2006/main">
  <c r="U11" i="19" l="1"/>
  <c r="Y14" i="18"/>
  <c r="R20" i="17"/>
  <c r="U12" i="16"/>
  <c r="T11" i="15"/>
  <c r="Q3" i="4"/>
  <c r="U10" i="13"/>
  <c r="V47" i="4"/>
  <c r="V43" i="4"/>
  <c r="V41" i="4"/>
  <c r="F42" i="4"/>
  <c r="P24" i="4" l="1"/>
  <c r="Q24" i="4" s="1"/>
  <c r="B24" i="4" s="1"/>
  <c r="C24" i="4" s="1"/>
  <c r="D24" i="4" s="1"/>
  <c r="J24" i="4"/>
  <c r="I24" i="4"/>
  <c r="E24" i="4"/>
  <c r="H24" i="4" s="1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2" i="4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<sst xmlns="http://schemas.openxmlformats.org/spreadsheetml/2006/main" count="46" uniqueCount="40">
  <si>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</si>
  <si>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</si>
  <si>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</si>
  <si>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</si>
  <si>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</si>
  <si>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</si>
  <si>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</si>
  <si>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</si>
  <si>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</si>
  <si>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</si>
  <si>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</si>
  <si>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</si>
  <si>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</si>
  <si>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</si>
  <si>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</si>
  <si>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</si>
  <si>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</si>
  <si>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</si>
  <si>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</si>
  <si>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</si>
  <si>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</si>
  <si>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</si>
  <si>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</si>
  <si>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</si>
  <si>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</si>
  <si>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</si>
  <si>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</si>
  <si>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</si>
  <si>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</si>
  <si>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</si>
  <si>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</si>
  <si>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</si>
  <si>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</si>
  <si>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</si>
  <si>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</si>
  <si>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</si>
  <si>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DAHISAR (EAST) Glorias BRANCH ) - SARFARAZ ABDUL RAZAK ANSARI</t>
  </si>
  <si>
    <t>As per Part OC</t>
  </si>
  <si>
    <t>Agree BUA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</si>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</sst>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ABFFC-4A2A-4711-8164-6CE8A1B16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A7BD33-E8BC-430A-872B-C7E855B4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5F5F6-918C-4637-94B8-37B7E822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745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0</xdr:row>
      <xdr:rowOff>0</xdr:rowOff>
    </xdr:from>
    <xdr:to>
      <xdr:col>17</xdr:col>
      <xdr:colOff>77426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CB657-90D7-4CFA-97C0-699908EE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0" y="0"/>
          <a:ext cx="8783276" cy="8688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C8596-730E-4B6E-82B5-FA68AE53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88118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FD6184-E87C-4126-B674-44E04EBD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37</xdr:row>
      <xdr:rowOff>39025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1CE57-E9E1-4C07-8738-16651AD5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40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CC080-C969-436F-B987-C624E897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6516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C0612-C7CB-4698-B8B4-17D6B0DE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239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172358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55DB9F-3D6F-4E20-A5AB-FE297A6E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5064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41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D0CD5-2C53-4F45-A434-1AEF4579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639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33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62234-A8BA-4CBE-8D02-434554DA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63350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326DB-9877-4B04-8D5B-1ECBD3B3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6925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BA4C2-E29B-4A75-B0A7-98A64EF9B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T14" sqref="T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220</v>
      </c>
      <c r="C3" s="4">
        <f>B3*1.2</f>
        <v>264</v>
      </c>
      <c r="D3" s="4">
        <f t="shared" ref="D3:D14" si="2">C3*1.2</f>
        <v>316.8</v>
      </c>
      <c r="E3" s="5">
        <f t="shared" ref="E3:E14" si="3">R3</f>
        <v>1576000</v>
      </c>
      <c r="F3" s="9">
        <f t="shared" ref="F3:F14" si="4">ROUND((E3/B3),0)</f>
        <v>7164</v>
      </c>
      <c r="G3" s="9">
        <f t="shared" ref="G3:G14" si="5">ROUND((E3/C3),0)</f>
        <v>5970</v>
      </c>
      <c r="H3" s="9">
        <f t="shared" ref="H3:H14" si="6">ROUND((E3/D3),0)</f>
        <v>4975</v>
      </c>
      <c r="I3" s="4" t="e">
        <f>#REF!</f>
        <v>#REF!</v>
      </c>
      <c r="J3" s="4">
        <f t="shared" ref="J3:J14" si="7">S3</f>
        <v>0</v>
      </c>
      <c r="O3">
        <v>0</v>
      </c>
      <c r="P3">
        <v>264</v>
      </c>
      <c r="Q3">
        <f t="shared" ref="P3:Q14" si="8">P3/1.2</f>
        <v>220</v>
      </c>
      <c r="R3" s="2">
        <v>1576000</v>
      </c>
    </row>
    <row r="4" spans="1:20" x14ac:dyDescent="0.25">
      <c r="A4" s="4">
        <f t="shared" si="0"/>
        <v>0</v>
      </c>
      <c r="B4" s="4">
        <f t="shared" si="1"/>
        <v>390</v>
      </c>
      <c r="C4" s="4">
        <f t="shared" ref="C4:C14" si="9">B4*1.2</f>
        <v>468</v>
      </c>
      <c r="D4" s="4">
        <f t="shared" si="2"/>
        <v>561.6</v>
      </c>
      <c r="E4" s="5">
        <f t="shared" si="3"/>
        <v>2000000</v>
      </c>
      <c r="F4" s="9">
        <f t="shared" si="4"/>
        <v>5128</v>
      </c>
      <c r="G4" s="9">
        <f t="shared" si="5"/>
        <v>4274</v>
      </c>
      <c r="H4" s="9">
        <f t="shared" si="6"/>
        <v>3561</v>
      </c>
      <c r="I4" s="4" t="e">
        <f>#REF!</f>
        <v>#REF!</v>
      </c>
      <c r="J4" s="4">
        <f t="shared" si="7"/>
        <v>0</v>
      </c>
      <c r="O4">
        <v>0</v>
      </c>
      <c r="P4">
        <v>468</v>
      </c>
      <c r="Q4">
        <f t="shared" si="8"/>
        <v>390</v>
      </c>
      <c r="R4" s="2">
        <v>2000000</v>
      </c>
    </row>
    <row r="5" spans="1:20" s="51" customFormat="1" x14ac:dyDescent="0.25">
      <c r="A5" s="49">
        <f t="shared" si="0"/>
        <v>0</v>
      </c>
      <c r="B5" s="49">
        <f t="shared" si="1"/>
        <v>382.5</v>
      </c>
      <c r="C5" s="49">
        <f t="shared" si="9"/>
        <v>459</v>
      </c>
      <c r="D5" s="49">
        <f t="shared" si="2"/>
        <v>550.79999999999995</v>
      </c>
      <c r="E5" s="50">
        <f t="shared" si="3"/>
        <v>2300000</v>
      </c>
      <c r="F5" s="49">
        <f t="shared" si="4"/>
        <v>6013</v>
      </c>
      <c r="G5" s="49">
        <f t="shared" si="5"/>
        <v>5011</v>
      </c>
      <c r="H5" s="49">
        <f t="shared" si="6"/>
        <v>4176</v>
      </c>
      <c r="I5" s="49" t="e">
        <f>#REF!</f>
        <v>#REF!</v>
      </c>
      <c r="J5" s="49">
        <f t="shared" si="7"/>
        <v>0</v>
      </c>
      <c r="O5" s="51">
        <v>0</v>
      </c>
      <c r="P5" s="51">
        <v>459</v>
      </c>
      <c r="Q5" s="51">
        <f t="shared" si="8"/>
        <v>382.5</v>
      </c>
      <c r="R5" s="52">
        <v>2300000</v>
      </c>
    </row>
    <row r="6" spans="1:20" x14ac:dyDescent="0.25">
      <c r="A6" s="4">
        <f t="shared" ref="A6:A11" si="10">N6</f>
        <v>0</v>
      </c>
      <c r="B6" s="4">
        <f t="shared" ref="B6:B11" si="11">Q6</f>
        <v>395.83333333333337</v>
      </c>
      <c r="C6" s="4">
        <f t="shared" ref="C6:C11" si="12">B6*1.2</f>
        <v>475</v>
      </c>
      <c r="D6" s="4">
        <f t="shared" ref="D6:D11" si="13">C6*1.2</f>
        <v>570</v>
      </c>
      <c r="E6" s="5">
        <f t="shared" ref="E6:E11" si="14">R6</f>
        <v>2075000</v>
      </c>
      <c r="F6" s="4">
        <f t="shared" ref="F6:F11" si="15">ROUND((E6/B6),0)</f>
        <v>5242</v>
      </c>
      <c r="G6" s="4">
        <f t="shared" ref="G6:G11" si="16">ROUND((E6/C6),0)</f>
        <v>4368</v>
      </c>
      <c r="H6" s="9">
        <f t="shared" ref="H6:H11" si="17">ROUND((E6/D6),0)</f>
        <v>3640</v>
      </c>
      <c r="I6" s="4" t="e">
        <f>#REF!</f>
        <v>#REF!</v>
      </c>
      <c r="J6" s="4">
        <f t="shared" ref="J6:J11" si="18">S6</f>
        <v>0</v>
      </c>
      <c r="O6">
        <v>570</v>
      </c>
      <c r="P6">
        <f t="shared" ref="P6:P11" si="19">O6/1.2</f>
        <v>475</v>
      </c>
      <c r="Q6">
        <f t="shared" ref="Q6:Q11" si="20">P6/1.2</f>
        <v>395.83333333333337</v>
      </c>
      <c r="R6" s="2">
        <v>2075000</v>
      </c>
    </row>
    <row r="7" spans="1:20" s="51" customFormat="1" x14ac:dyDescent="0.25">
      <c r="A7" s="49">
        <f t="shared" ref="A7:A9" si="21">N7</f>
        <v>0</v>
      </c>
      <c r="B7" s="49">
        <f t="shared" ref="B7:B9" si="22">Q7</f>
        <v>376.66666666666669</v>
      </c>
      <c r="C7" s="49">
        <f t="shared" ref="C7:C9" si="23">B7*1.2</f>
        <v>452</v>
      </c>
      <c r="D7" s="49">
        <f t="shared" ref="D7:D9" si="24">C7*1.2</f>
        <v>542.4</v>
      </c>
      <c r="E7" s="50">
        <f t="shared" ref="E7:E9" si="25">R7</f>
        <v>2150000</v>
      </c>
      <c r="F7" s="49">
        <f t="shared" ref="F7:F9" si="26">ROUND((E7/B7),0)</f>
        <v>5708</v>
      </c>
      <c r="G7" s="49">
        <f t="shared" ref="G7:G9" si="27">ROUND((E7/C7),0)</f>
        <v>4757</v>
      </c>
      <c r="H7" s="49">
        <f t="shared" ref="H7:H9" si="28">ROUND((E7/D7),0)</f>
        <v>3964</v>
      </c>
      <c r="I7" s="49" t="e">
        <f>#REF!</f>
        <v>#REF!</v>
      </c>
      <c r="J7" s="49">
        <f t="shared" ref="J7:J9" si="29">S7</f>
        <v>0</v>
      </c>
      <c r="O7" s="51">
        <v>0</v>
      </c>
      <c r="P7" s="51">
        <v>452</v>
      </c>
      <c r="Q7" s="51">
        <f t="shared" ref="Q7:Q9" si="30">P7/1.2</f>
        <v>376.66666666666669</v>
      </c>
      <c r="R7" s="52">
        <v>2150000</v>
      </c>
    </row>
    <row r="8" spans="1:20" x14ac:dyDescent="0.25">
      <c r="A8" s="4">
        <f t="shared" si="21"/>
        <v>0</v>
      </c>
      <c r="B8" s="4">
        <f t="shared" si="22"/>
        <v>527.5</v>
      </c>
      <c r="C8" s="4">
        <f t="shared" si="23"/>
        <v>633</v>
      </c>
      <c r="D8" s="4">
        <f t="shared" si="24"/>
        <v>759.6</v>
      </c>
      <c r="E8" s="5">
        <f t="shared" si="25"/>
        <v>2800000</v>
      </c>
      <c r="F8" s="4">
        <f t="shared" si="26"/>
        <v>5308</v>
      </c>
      <c r="G8" s="4">
        <f t="shared" si="27"/>
        <v>4423</v>
      </c>
      <c r="H8" s="9">
        <f t="shared" si="28"/>
        <v>3686</v>
      </c>
      <c r="I8" s="4" t="e">
        <f>#REF!</f>
        <v>#REF!</v>
      </c>
      <c r="J8" s="4">
        <f t="shared" si="29"/>
        <v>0</v>
      </c>
      <c r="O8">
        <v>0</v>
      </c>
      <c r="P8">
        <v>633</v>
      </c>
      <c r="Q8">
        <f t="shared" si="30"/>
        <v>527.5</v>
      </c>
      <c r="R8" s="2">
        <v>2800000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ref="P7:P9" si="31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625</v>
      </c>
      <c r="C16" s="4">
        <f>B16*1.2</f>
        <v>750</v>
      </c>
      <c r="D16" s="4">
        <f t="shared" ref="D16:D32" si="34">C16*1.2</f>
        <v>900</v>
      </c>
      <c r="E16" s="5">
        <f t="shared" ref="E16:E32" si="35">R16</f>
        <v>3200000</v>
      </c>
      <c r="F16" s="9">
        <f t="shared" ref="F16:F32" si="36">ROUND((E16/B16),0)</f>
        <v>5120</v>
      </c>
      <c r="G16" s="9">
        <f t="shared" ref="G16:G32" si="37">ROUND((E16/C16),0)</f>
        <v>4267</v>
      </c>
      <c r="H16" s="9">
        <f t="shared" ref="H16:H32" si="38">ROUND((E16/D16),0)</f>
        <v>3556</v>
      </c>
      <c r="I16" s="4" t="e">
        <f>#REF!</f>
        <v>#REF!</v>
      </c>
      <c r="J16" s="4">
        <f t="shared" ref="J16:J32" si="39">S16</f>
        <v>0</v>
      </c>
      <c r="O16">
        <v>0</v>
      </c>
      <c r="P16">
        <v>750</v>
      </c>
      <c r="Q16">
        <f t="shared" ref="P16:Q32" si="40">P16/1.2</f>
        <v>625</v>
      </c>
      <c r="R16" s="2">
        <v>3200000</v>
      </c>
    </row>
    <row r="17" spans="1:18" ht="14.25" customHeight="1" x14ac:dyDescent="0.25">
      <c r="A17" s="4">
        <f t="shared" si="32"/>
        <v>0</v>
      </c>
      <c r="B17" s="4">
        <f t="shared" si="33"/>
        <v>320</v>
      </c>
      <c r="C17" s="4">
        <f t="shared" ref="C17:C32" si="41">B17*1.2</f>
        <v>384</v>
      </c>
      <c r="D17" s="4">
        <f t="shared" si="34"/>
        <v>460.79999999999995</v>
      </c>
      <c r="E17" s="5">
        <f t="shared" si="35"/>
        <v>2400000</v>
      </c>
      <c r="F17" s="9">
        <f t="shared" si="36"/>
        <v>7500</v>
      </c>
      <c r="G17" s="9">
        <f t="shared" si="37"/>
        <v>6250</v>
      </c>
      <c r="H17" s="9">
        <f t="shared" si="38"/>
        <v>5208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320</v>
      </c>
      <c r="R17" s="2">
        <v>2400000</v>
      </c>
    </row>
    <row r="18" spans="1:18" ht="14.25" customHeight="1" x14ac:dyDescent="0.25">
      <c r="A18" s="4">
        <f t="shared" si="32"/>
        <v>0</v>
      </c>
      <c r="B18" s="4">
        <f t="shared" si="33"/>
        <v>320</v>
      </c>
      <c r="C18" s="4">
        <f t="shared" si="41"/>
        <v>384</v>
      </c>
      <c r="D18" s="4">
        <f t="shared" si="34"/>
        <v>460.79999999999995</v>
      </c>
      <c r="E18" s="5">
        <f t="shared" si="35"/>
        <v>3200000</v>
      </c>
      <c r="F18" s="9">
        <f t="shared" si="36"/>
        <v>10000</v>
      </c>
      <c r="G18" s="9">
        <f t="shared" si="37"/>
        <v>8333</v>
      </c>
      <c r="H18" s="9">
        <f t="shared" si="38"/>
        <v>6944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320</v>
      </c>
      <c r="R18" s="2">
        <v>3200000</v>
      </c>
    </row>
    <row r="19" spans="1:18" ht="14.25" customHeight="1" x14ac:dyDescent="0.25">
      <c r="A19" s="4">
        <f t="shared" si="32"/>
        <v>0</v>
      </c>
      <c r="B19" s="4">
        <f t="shared" si="33"/>
        <v>499.16666666666669</v>
      </c>
      <c r="C19" s="4">
        <f t="shared" si="41"/>
        <v>599</v>
      </c>
      <c r="D19" s="4">
        <f t="shared" si="34"/>
        <v>718.8</v>
      </c>
      <c r="E19" s="5">
        <f t="shared" si="35"/>
        <v>3000000</v>
      </c>
      <c r="F19" s="9">
        <f t="shared" si="36"/>
        <v>6010</v>
      </c>
      <c r="G19" s="9">
        <f t="shared" si="37"/>
        <v>5008</v>
      </c>
      <c r="H19" s="9">
        <f t="shared" si="38"/>
        <v>4174</v>
      </c>
      <c r="I19" s="4" t="e">
        <f>#REF!</f>
        <v>#REF!</v>
      </c>
      <c r="J19" s="4">
        <f t="shared" si="39"/>
        <v>0</v>
      </c>
      <c r="O19">
        <v>0</v>
      </c>
      <c r="P19">
        <v>599</v>
      </c>
      <c r="Q19">
        <f t="shared" si="40"/>
        <v>499.16666666666669</v>
      </c>
      <c r="R19" s="2">
        <v>3000000</v>
      </c>
    </row>
    <row r="20" spans="1:18" ht="14.25" customHeight="1" x14ac:dyDescent="0.25">
      <c r="A20" s="4">
        <f t="shared" si="32"/>
        <v>0</v>
      </c>
      <c r="B20" s="4">
        <f t="shared" si="33"/>
        <v>270.83333333333337</v>
      </c>
      <c r="C20" s="4">
        <f t="shared" si="41"/>
        <v>325.00000000000006</v>
      </c>
      <c r="D20" s="4">
        <f t="shared" si="34"/>
        <v>390.00000000000006</v>
      </c>
      <c r="E20" s="5">
        <f t="shared" si="35"/>
        <v>2000000</v>
      </c>
      <c r="F20" s="9">
        <f t="shared" si="36"/>
        <v>7385</v>
      </c>
      <c r="G20" s="9">
        <f t="shared" si="37"/>
        <v>6154</v>
      </c>
      <c r="H20" s="9">
        <f t="shared" si="38"/>
        <v>5128</v>
      </c>
      <c r="I20" s="4" t="e">
        <f>#REF!</f>
        <v>#REF!</v>
      </c>
      <c r="J20" s="4">
        <f t="shared" si="39"/>
        <v>0</v>
      </c>
      <c r="O20">
        <v>0</v>
      </c>
      <c r="P20">
        <v>325</v>
      </c>
      <c r="Q20">
        <f t="shared" si="40"/>
        <v>270.83333333333337</v>
      </c>
      <c r="R20" s="2">
        <v>2000000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275</v>
      </c>
      <c r="C21" s="4">
        <f t="shared" ref="C21:C24" si="44">B21*1.2</f>
        <v>330</v>
      </c>
      <c r="D21" s="4">
        <f t="shared" ref="D21:D24" si="45">C21*1.2</f>
        <v>396</v>
      </c>
      <c r="E21" s="5">
        <f t="shared" ref="E21:E24" si="46">R21</f>
        <v>1875000</v>
      </c>
      <c r="F21" s="9">
        <f t="shared" ref="F21:F24" si="47">ROUND((E21/B21),0)</f>
        <v>6818</v>
      </c>
      <c r="G21" s="9">
        <f t="shared" ref="G21:G24" si="48">ROUND((E21/C21),0)</f>
        <v>5682</v>
      </c>
      <c r="H21" s="9">
        <f t="shared" ref="H21:H24" si="49">ROUND((E21/D21),0)</f>
        <v>4735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275</v>
      </c>
      <c r="R21" s="2">
        <v>1875000</v>
      </c>
    </row>
    <row r="22" spans="1:18" s="51" customFormat="1" ht="14.25" customHeight="1" x14ac:dyDescent="0.25">
      <c r="A22" s="49">
        <f t="shared" si="42"/>
        <v>0</v>
      </c>
      <c r="B22" s="49">
        <f t="shared" si="43"/>
        <v>516.66666666666674</v>
      </c>
      <c r="C22" s="49">
        <f t="shared" si="44"/>
        <v>620.00000000000011</v>
      </c>
      <c r="D22" s="49">
        <f t="shared" si="45"/>
        <v>744.00000000000011</v>
      </c>
      <c r="E22" s="50">
        <f t="shared" si="46"/>
        <v>4000000</v>
      </c>
      <c r="F22" s="49">
        <f t="shared" si="47"/>
        <v>7742</v>
      </c>
      <c r="G22" s="49">
        <f t="shared" si="48"/>
        <v>6452</v>
      </c>
      <c r="H22" s="49">
        <f t="shared" si="49"/>
        <v>5376</v>
      </c>
      <c r="I22" s="49" t="e">
        <f>#REF!</f>
        <v>#REF!</v>
      </c>
      <c r="J22" s="49">
        <f t="shared" si="50"/>
        <v>0</v>
      </c>
      <c r="O22" s="51">
        <v>0</v>
      </c>
      <c r="P22" s="51">
        <v>620</v>
      </c>
      <c r="Q22" s="51">
        <f t="shared" ref="Q21:Q24" si="52">P22/1.2</f>
        <v>516.66666666666674</v>
      </c>
      <c r="R22" s="52">
        <v>4000000</v>
      </c>
    </row>
    <row r="23" spans="1:18" s="51" customFormat="1" ht="14.25" customHeight="1" x14ac:dyDescent="0.25">
      <c r="A23" s="49">
        <f t="shared" si="42"/>
        <v>0</v>
      </c>
      <c r="B23" s="49">
        <f t="shared" si="43"/>
        <v>520.83333333333337</v>
      </c>
      <c r="C23" s="49">
        <f t="shared" si="44"/>
        <v>625</v>
      </c>
      <c r="D23" s="49">
        <f t="shared" si="45"/>
        <v>750</v>
      </c>
      <c r="E23" s="50">
        <f t="shared" si="46"/>
        <v>4500000</v>
      </c>
      <c r="F23" s="49">
        <f t="shared" si="47"/>
        <v>8640</v>
      </c>
      <c r="G23" s="49">
        <f t="shared" si="48"/>
        <v>7200</v>
      </c>
      <c r="H23" s="49">
        <f t="shared" si="49"/>
        <v>6000</v>
      </c>
      <c r="I23" s="49" t="e">
        <f>#REF!</f>
        <v>#REF!</v>
      </c>
      <c r="J23" s="49">
        <f t="shared" si="50"/>
        <v>0</v>
      </c>
      <c r="O23" s="51">
        <v>0</v>
      </c>
      <c r="P23" s="51">
        <v>625</v>
      </c>
      <c r="Q23" s="51">
        <f t="shared" si="52"/>
        <v>520.83333333333337</v>
      </c>
      <c r="R23" s="52">
        <v>4500000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680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F40" s="7">
        <v>520</v>
      </c>
      <c r="S40" s="10"/>
      <c r="T40" s="10"/>
      <c r="U40" s="34" t="s">
        <v>22</v>
      </c>
      <c r="V40" s="35">
        <v>2010</v>
      </c>
      <c r="W40" s="33" t="s">
        <v>37</v>
      </c>
      <c r="X40" s="18"/>
      <c r="Y40" s="7"/>
    </row>
    <row r="41" spans="1:25" ht="16.5" x14ac:dyDescent="0.3">
      <c r="F41" s="7">
        <v>56</v>
      </c>
      <c r="G41" s="6"/>
      <c r="H41" s="6"/>
      <c r="S41" s="10"/>
      <c r="T41" s="10"/>
      <c r="U41" s="36" t="s">
        <v>23</v>
      </c>
      <c r="V41" s="35">
        <f>V39-V40</f>
        <v>14</v>
      </c>
      <c r="W41" s="33"/>
      <c r="X41" s="18"/>
      <c r="Y41" s="7"/>
    </row>
    <row r="42" spans="1:25" ht="16.5" x14ac:dyDescent="0.3">
      <c r="F42" s="7">
        <f>SUM(F40:F41)</f>
        <v>576</v>
      </c>
      <c r="S42" s="10"/>
      <c r="T42" s="10"/>
      <c r="U42" s="37"/>
      <c r="V42" s="35">
        <f>V41-60</f>
        <v>-46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680*2200</f>
        <v>1496000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V46*14/60</f>
        <v>21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314160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680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6000</v>
      </c>
      <c r="W51" s="33" t="s">
        <v>39</v>
      </c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4080000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3765840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3389256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3012672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7845.5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0" sqref="U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E35A-7849-4BB7-A66E-C16B5849010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0EB5-C700-4A08-88A2-10A2372A6D8D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U44"/>
  <sheetViews>
    <sheetView zoomScaleNormal="100" workbookViewId="0">
      <selection activeCell="Z13" sqref="Z13"/>
    </sheetView>
  </sheetViews>
  <sheetFormatPr defaultRowHeight="15" x14ac:dyDescent="0.25"/>
  <sheetData>
    <row r="10" spans="20:21" x14ac:dyDescent="0.25">
      <c r="T10">
        <v>24.5</v>
      </c>
      <c r="U10">
        <f>T10*10.764</f>
        <v>263.71799999999996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1"/>
  <sheetViews>
    <sheetView zoomScaleNormal="100" workbookViewId="0">
      <selection activeCell="X16" sqref="X16"/>
    </sheetView>
  </sheetViews>
  <sheetFormatPr defaultRowHeight="15" x14ac:dyDescent="0.25"/>
  <sheetData>
    <row r="2" spans="1:20" x14ac:dyDescent="0.25">
      <c r="A2" s="6"/>
    </row>
    <row r="11" spans="1:20" x14ac:dyDescent="0.25">
      <c r="S11">
        <v>43.45</v>
      </c>
      <c r="T11">
        <f>S11*10.764</f>
        <v>467.69580000000002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U13" sqref="U13"/>
    </sheetView>
  </sheetViews>
  <sheetFormatPr defaultRowHeight="15" x14ac:dyDescent="0.25"/>
  <sheetData>
    <row r="12" spans="20:21" x14ac:dyDescent="0.25">
      <c r="T12">
        <v>42.65</v>
      </c>
      <c r="U12">
        <f>T12*10.764</f>
        <v>459.08459999999997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0:R20"/>
  <sheetViews>
    <sheetView topLeftCell="A7" zoomScaleNormal="100" workbookViewId="0">
      <selection activeCell="R21" sqref="R21"/>
    </sheetView>
  </sheetViews>
  <sheetFormatPr defaultRowHeight="15" x14ac:dyDescent="0.25"/>
  <sheetData>
    <row r="20" spans="17:18" x14ac:dyDescent="0.25">
      <c r="Q20">
        <v>53</v>
      </c>
      <c r="R20">
        <f>Q20*10.764</f>
        <v>570.49199999999996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4:Y14"/>
  <sheetViews>
    <sheetView topLeftCell="F1" zoomScaleNormal="100" workbookViewId="0">
      <selection activeCell="Y15" sqref="Y15"/>
    </sheetView>
  </sheetViews>
  <sheetFormatPr defaultRowHeight="15" x14ac:dyDescent="0.25"/>
  <sheetData>
    <row r="14" spans="24:25" x14ac:dyDescent="0.25">
      <c r="X14">
        <v>42</v>
      </c>
      <c r="Y14">
        <f>X14*10.764</f>
        <v>452.08799999999997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1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11" spans="1:21" x14ac:dyDescent="0.25">
      <c r="T11">
        <v>58.85</v>
      </c>
      <c r="U11">
        <f>T11*10.764</f>
        <v>633.46140000000003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2024-10-09T09:40:59Z</dcterms:modified>
</cp:coreProperties>
</file>