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D:\Mumbai\SBI\RASMECCC - Panvel\Mansi Vivek Pimple - Flat - UC\"/>
    </mc:Choice>
  </mc:AlternateContent>
  <xr:revisionPtr revIDLastSave="0" documentId="13_ncr:1_{ECED46A8-4659-4848-9D27-B0E1E8DB6C0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" i="4" l="1"/>
  <c r="I20" i="4" l="1"/>
  <c r="I22" i="4" s="1"/>
  <c r="I28" i="4"/>
  <c r="P12" i="4" l="1"/>
  <c r="Q12" i="4" s="1"/>
  <c r="P11" i="4"/>
  <c r="P10" i="4"/>
  <c r="P9" i="4"/>
  <c r="P8" i="4"/>
  <c r="P7" i="4"/>
  <c r="P6" i="4"/>
  <c r="P5" i="4"/>
  <c r="P4" i="4"/>
  <c r="P3" i="4"/>
  <c r="P2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A2" i="4"/>
  <c r="G5" i="4" l="1"/>
  <c r="F8" i="4"/>
  <c r="V8" i="4" s="1"/>
  <c r="F9" i="4"/>
  <c r="V9" i="4" s="1"/>
  <c r="F10" i="4"/>
  <c r="V10" i="4" s="1"/>
  <c r="F11" i="4"/>
  <c r="V11" i="4" s="1"/>
  <c r="F12" i="4"/>
  <c r="F3" i="4"/>
  <c r="F4" i="4"/>
  <c r="F5" i="4"/>
  <c r="F6" i="4"/>
  <c r="F2" i="4"/>
  <c r="B13" i="4"/>
  <c r="C13" i="4" s="1"/>
  <c r="B14" i="4"/>
  <c r="C14" i="4" s="1"/>
  <c r="B15" i="4"/>
  <c r="C15" i="4" s="1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V7" i="4" s="1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<sst xmlns="http://schemas.openxmlformats.org/spreadsheetml/2006/main" count="32" uniqueCount="28">
  <si>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</si>
  <si>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</si>
  <si>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</si>
  <si>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</si>
  <si>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</si>
  <si>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</si>
  <si>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</si>
  <si>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</si>
  <si>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</si>
  <si>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</si>
  <si>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</si>
  <si>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</si>
  <si>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</si>
  <si>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 704 7th floor Bldg E wing, Siennaa building, Samata nagar, village poiser kandivali E .</t>
  </si>
  <si>
    <t>ca</t>
  </si>
  <si>
    <t>1 car parking</t>
  </si>
  <si>
    <t>agreement - 2019</t>
  </si>
  <si>
    <t>av</t>
  </si>
  <si>
    <t>sd</t>
  </si>
  <si>
    <t>rd</t>
  </si>
  <si>
    <t>mv</t>
  </si>
  <si>
    <t>rate</t>
  </si>
  <si>
    <t>05.09.24</t>
  </si>
  <si>
    <t>21.05.24</t>
  </si>
  <si>
    <t>01.04.24</t>
  </si>
  <si>
    <t>15.03.24</t>
  </si>
  <si>
    <t xml:space="preserve">loan </t>
  </si>
  <si>
    <t>parking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</si>
</sst>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  <xf numFmtId="4" fontId="4" fillId="2" borderId="0" xfId="0" applyNumberFormat="1" applyFont="1" applyFill="1"/>
    <xf numFmtId="4" fontId="0" fillId="2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210770</xdr:colOff>
      <xdr:row>47</xdr:row>
      <xdr:rowOff>144081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8B6BE49-CEA0-4182-BF80-8C60892A56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45170" cy="86403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391771</xdr:colOff>
      <xdr:row>51</xdr:row>
      <xdr:rowOff>125039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3C14C24-3FF5-4960-BCD6-5264DF07AC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26171" cy="869753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315560</xdr:colOff>
      <xdr:row>46</xdr:row>
      <xdr:rowOff>10723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86E4A9-D5C2-49A8-9F3D-617F51610D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49960" cy="858322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325086</xdr:colOff>
      <xdr:row>48</xdr:row>
      <xdr:rowOff>20256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9D9EA9D-E662-40E6-8422-0EBE860E3A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59486" cy="864038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286981</xdr:colOff>
      <xdr:row>52</xdr:row>
      <xdr:rowOff>67881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06513F2-6E82-408C-BAEF-F767E5248B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821381" cy="864038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409575</xdr:colOff>
      <xdr:row>49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256F61B-E1B0-4816-AF93-06F14C069B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087975" cy="93726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46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2F48405-0069-44DD-8FDC-E7F68BFE19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6582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47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73A572C-4EAB-4A29-87A3-6A5036505A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8582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45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40CE0F4-5197-4741-99D0-11341194F4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486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X19" sqref="X1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2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2" x14ac:dyDescent="0.25">
      <c r="A2" s="4">
        <f t="shared" ref="A2:A15" si="0">N2</f>
        <v>0</v>
      </c>
      <c r="B2" s="4">
        <f t="shared" ref="B2:B15" si="1">Q2</f>
        <v>515</v>
      </c>
      <c r="C2" s="4">
        <f>B2*1.2</f>
        <v>618</v>
      </c>
      <c r="D2" s="4">
        <f t="shared" ref="D2:D13" si="2">C2*1.2</f>
        <v>741.6</v>
      </c>
      <c r="E2" s="5">
        <f t="shared" ref="E2:E13" si="3">R2</f>
        <v>14800000</v>
      </c>
      <c r="F2" s="14">
        <f t="shared" ref="F2:F13" si="4">ROUND((E2/B2),0)</f>
        <v>28738</v>
      </c>
      <c r="G2" s="9">
        <f t="shared" ref="G2:G13" si="5">ROUND((E2/C2),0)</f>
        <v>23948</v>
      </c>
      <c r="H2" s="9">
        <f t="shared" ref="H2:H13" si="6">ROUND((E2/D2),0)</f>
        <v>19957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515</v>
      </c>
      <c r="R2" s="2">
        <v>14800000</v>
      </c>
      <c r="S2" s="7"/>
      <c r="T2" s="7"/>
    </row>
    <row r="3" spans="1:22" x14ac:dyDescent="0.25">
      <c r="A3" s="4">
        <f t="shared" si="0"/>
        <v>0</v>
      </c>
      <c r="B3" s="4">
        <f t="shared" si="1"/>
        <v>600</v>
      </c>
      <c r="C3" s="4">
        <f t="shared" ref="C3:C15" si="9">B3*1.2</f>
        <v>720</v>
      </c>
      <c r="D3" s="4">
        <f t="shared" si="2"/>
        <v>864</v>
      </c>
      <c r="E3" s="5">
        <f t="shared" si="3"/>
        <v>14900000</v>
      </c>
      <c r="F3" s="9">
        <f t="shared" si="4"/>
        <v>24833</v>
      </c>
      <c r="G3" s="9">
        <f t="shared" si="5"/>
        <v>20694</v>
      </c>
      <c r="H3" s="9">
        <f t="shared" si="6"/>
        <v>17245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600</v>
      </c>
      <c r="R3" s="2">
        <v>14900000</v>
      </c>
      <c r="S3" s="7"/>
      <c r="T3" s="7"/>
    </row>
    <row r="4" spans="1:22" x14ac:dyDescent="0.25">
      <c r="A4" s="4">
        <f t="shared" si="0"/>
        <v>0</v>
      </c>
      <c r="B4" s="4">
        <f t="shared" si="1"/>
        <v>600</v>
      </c>
      <c r="C4" s="4">
        <f t="shared" si="9"/>
        <v>720</v>
      </c>
      <c r="D4" s="4">
        <f t="shared" si="2"/>
        <v>864</v>
      </c>
      <c r="E4" s="15">
        <f t="shared" si="3"/>
        <v>16000000</v>
      </c>
      <c r="F4" s="14">
        <f t="shared" si="4"/>
        <v>26667</v>
      </c>
      <c r="G4" s="9">
        <f t="shared" si="5"/>
        <v>22222</v>
      </c>
      <c r="H4" s="9">
        <f t="shared" si="6"/>
        <v>18519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600</v>
      </c>
      <c r="R4" s="2">
        <v>16000000</v>
      </c>
      <c r="S4" s="7"/>
      <c r="T4" s="7"/>
    </row>
    <row r="5" spans="1:22" x14ac:dyDescent="0.25">
      <c r="A5" s="4">
        <f t="shared" si="0"/>
        <v>0</v>
      </c>
      <c r="B5" s="4">
        <f t="shared" si="1"/>
        <v>550</v>
      </c>
      <c r="C5" s="4">
        <f t="shared" si="9"/>
        <v>660</v>
      </c>
      <c r="D5" s="4">
        <f t="shared" si="2"/>
        <v>792</v>
      </c>
      <c r="E5" s="15">
        <f t="shared" si="3"/>
        <v>17500000</v>
      </c>
      <c r="F5" s="9">
        <f t="shared" si="4"/>
        <v>31818</v>
      </c>
      <c r="G5" s="9">
        <f t="shared" si="5"/>
        <v>26515</v>
      </c>
      <c r="H5" s="9">
        <f t="shared" si="6"/>
        <v>22096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550</v>
      </c>
      <c r="R5" s="2">
        <v>17500000</v>
      </c>
      <c r="S5" s="7"/>
      <c r="T5" s="7"/>
    </row>
    <row r="6" spans="1:22" x14ac:dyDescent="0.25">
      <c r="A6" s="4">
        <f t="shared" si="0"/>
        <v>0</v>
      </c>
      <c r="B6" s="4">
        <f t="shared" si="1"/>
        <v>600</v>
      </c>
      <c r="C6" s="4">
        <f t="shared" si="9"/>
        <v>720</v>
      </c>
      <c r="D6" s="4">
        <f t="shared" si="2"/>
        <v>864</v>
      </c>
      <c r="E6" s="15">
        <f t="shared" si="3"/>
        <v>17500000</v>
      </c>
      <c r="F6" s="9">
        <f t="shared" si="4"/>
        <v>29167</v>
      </c>
      <c r="G6" s="9">
        <f t="shared" si="5"/>
        <v>24306</v>
      </c>
      <c r="H6" s="9">
        <f t="shared" si="6"/>
        <v>20255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600</v>
      </c>
      <c r="R6" s="2">
        <v>17500000</v>
      </c>
      <c r="S6" s="7"/>
      <c r="T6" s="7"/>
    </row>
    <row r="7" spans="1:22" x14ac:dyDescent="0.25">
      <c r="A7" s="4">
        <f t="shared" si="0"/>
        <v>0</v>
      </c>
      <c r="B7" s="4">
        <f t="shared" si="1"/>
        <v>515</v>
      </c>
      <c r="C7" s="4">
        <f t="shared" si="9"/>
        <v>618</v>
      </c>
      <c r="D7" s="4">
        <f t="shared" si="2"/>
        <v>741.6</v>
      </c>
      <c r="E7" s="15">
        <f t="shared" si="3"/>
        <v>13920000</v>
      </c>
      <c r="F7" s="9">
        <f t="shared" si="4"/>
        <v>27029</v>
      </c>
      <c r="G7" s="9">
        <f t="shared" si="5"/>
        <v>22524</v>
      </c>
      <c r="H7" s="9">
        <f t="shared" si="6"/>
        <v>18770</v>
      </c>
      <c r="I7" s="4" t="e">
        <f>#REF!</f>
        <v>#REF!</v>
      </c>
      <c r="J7" s="4">
        <f t="shared" si="7"/>
        <v>20</v>
      </c>
      <c r="O7">
        <v>0</v>
      </c>
      <c r="P7">
        <f t="shared" si="8"/>
        <v>0</v>
      </c>
      <c r="Q7">
        <v>515</v>
      </c>
      <c r="R7" s="2">
        <v>13920000</v>
      </c>
      <c r="S7" s="7">
        <v>20</v>
      </c>
      <c r="T7" s="7" t="s">
        <v>22</v>
      </c>
      <c r="V7">
        <f>F7*1.2</f>
        <v>32434.799999999999</v>
      </c>
    </row>
    <row r="8" spans="1:22" x14ac:dyDescent="0.25">
      <c r="A8" s="4">
        <f t="shared" si="0"/>
        <v>0</v>
      </c>
      <c r="B8" s="4">
        <f t="shared" si="1"/>
        <v>561</v>
      </c>
      <c r="C8" s="4">
        <f t="shared" si="9"/>
        <v>673.19999999999993</v>
      </c>
      <c r="D8" s="4">
        <f t="shared" si="2"/>
        <v>807.83999999999992</v>
      </c>
      <c r="E8" s="15">
        <f t="shared" si="3"/>
        <v>14026219</v>
      </c>
      <c r="F8" s="14">
        <f t="shared" si="4"/>
        <v>25002</v>
      </c>
      <c r="G8" s="9">
        <f t="shared" si="5"/>
        <v>20835</v>
      </c>
      <c r="H8" s="9">
        <f t="shared" si="6"/>
        <v>17363</v>
      </c>
      <c r="I8" s="4" t="e">
        <f>#REF!</f>
        <v>#REF!</v>
      </c>
      <c r="J8" s="4">
        <f t="shared" si="7"/>
        <v>5</v>
      </c>
      <c r="O8">
        <v>0</v>
      </c>
      <c r="P8">
        <f t="shared" si="8"/>
        <v>0</v>
      </c>
      <c r="Q8">
        <v>561</v>
      </c>
      <c r="R8" s="16">
        <v>14026219</v>
      </c>
      <c r="S8" s="7">
        <v>5</v>
      </c>
      <c r="T8" s="7" t="s">
        <v>23</v>
      </c>
      <c r="V8">
        <f t="shared" ref="V8:V11" si="10">F8*1.2</f>
        <v>30002.399999999998</v>
      </c>
    </row>
    <row r="9" spans="1:22" x14ac:dyDescent="0.25">
      <c r="A9" s="4">
        <f t="shared" si="0"/>
        <v>0</v>
      </c>
      <c r="B9" s="4">
        <f t="shared" si="1"/>
        <v>391</v>
      </c>
      <c r="C9" s="4">
        <f t="shared" si="9"/>
        <v>469.2</v>
      </c>
      <c r="D9" s="4">
        <f t="shared" si="2"/>
        <v>563.04</v>
      </c>
      <c r="E9" s="15">
        <f t="shared" si="3"/>
        <v>10100000</v>
      </c>
      <c r="F9" s="9">
        <f t="shared" si="4"/>
        <v>25831</v>
      </c>
      <c r="G9" s="9">
        <f t="shared" si="5"/>
        <v>21526</v>
      </c>
      <c r="H9" s="9">
        <f t="shared" si="6"/>
        <v>17938</v>
      </c>
      <c r="I9" s="4" t="e">
        <f>#REF!</f>
        <v>#REF!</v>
      </c>
      <c r="J9" s="4">
        <f t="shared" si="7"/>
        <v>8</v>
      </c>
      <c r="O9">
        <v>0</v>
      </c>
      <c r="P9">
        <f t="shared" si="8"/>
        <v>0</v>
      </c>
      <c r="Q9">
        <v>391</v>
      </c>
      <c r="R9" s="2">
        <v>10100000</v>
      </c>
      <c r="S9" s="7">
        <v>8</v>
      </c>
      <c r="T9" s="7" t="s">
        <v>24</v>
      </c>
      <c r="V9">
        <f t="shared" si="10"/>
        <v>30997.199999999997</v>
      </c>
    </row>
    <row r="10" spans="1:22" x14ac:dyDescent="0.25">
      <c r="A10" s="4">
        <f t="shared" si="0"/>
        <v>0</v>
      </c>
      <c r="B10" s="4">
        <f t="shared" si="1"/>
        <v>561</v>
      </c>
      <c r="C10" s="4">
        <f t="shared" si="9"/>
        <v>673.19999999999993</v>
      </c>
      <c r="D10" s="4">
        <f t="shared" si="2"/>
        <v>807.83999999999992</v>
      </c>
      <c r="E10" s="15">
        <f t="shared" si="3"/>
        <v>13847395</v>
      </c>
      <c r="F10" s="14">
        <f t="shared" si="4"/>
        <v>24683</v>
      </c>
      <c r="G10" s="9">
        <f t="shared" si="5"/>
        <v>20570</v>
      </c>
      <c r="H10" s="9">
        <f t="shared" si="6"/>
        <v>17141</v>
      </c>
      <c r="I10" s="4" t="e">
        <f>#REF!</f>
        <v>#REF!</v>
      </c>
      <c r="J10" s="4">
        <f t="shared" si="7"/>
        <v>1</v>
      </c>
      <c r="O10">
        <v>0</v>
      </c>
      <c r="P10">
        <f t="shared" si="8"/>
        <v>0</v>
      </c>
      <c r="Q10">
        <v>561</v>
      </c>
      <c r="R10" s="17">
        <v>13847395</v>
      </c>
      <c r="S10" s="7">
        <v>1</v>
      </c>
      <c r="T10" s="7" t="s">
        <v>25</v>
      </c>
      <c r="V10">
        <f t="shared" si="10"/>
        <v>29619.599999999999</v>
      </c>
    </row>
    <row r="11" spans="1:22" x14ac:dyDescent="0.25">
      <c r="A11" s="4">
        <f t="shared" si="0"/>
        <v>0</v>
      </c>
      <c r="B11" s="4">
        <f t="shared" si="1"/>
        <v>562</v>
      </c>
      <c r="C11" s="4">
        <f t="shared" si="9"/>
        <v>674.4</v>
      </c>
      <c r="D11" s="4">
        <f t="shared" si="2"/>
        <v>809.28</v>
      </c>
      <c r="E11" s="15">
        <f t="shared" si="3"/>
        <v>14300000</v>
      </c>
      <c r="F11" s="9">
        <f t="shared" si="4"/>
        <v>25445</v>
      </c>
      <c r="G11" s="9">
        <f t="shared" si="5"/>
        <v>21204</v>
      </c>
      <c r="H11" s="9">
        <f t="shared" si="6"/>
        <v>17670</v>
      </c>
      <c r="I11" s="4" t="e">
        <f>#REF!</f>
        <v>#REF!</v>
      </c>
      <c r="J11" s="4">
        <f t="shared" si="7"/>
        <v>14</v>
      </c>
      <c r="O11">
        <v>0</v>
      </c>
      <c r="P11">
        <f t="shared" si="8"/>
        <v>0</v>
      </c>
      <c r="Q11">
        <v>562</v>
      </c>
      <c r="R11" s="2">
        <v>14300000</v>
      </c>
      <c r="S11" s="7">
        <v>14</v>
      </c>
      <c r="T11" s="7" t="s">
        <v>25</v>
      </c>
      <c r="V11">
        <f t="shared" si="10"/>
        <v>30534</v>
      </c>
    </row>
    <row r="12" spans="1:22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ref="Q12" si="11">P12/1.2</f>
        <v>0</v>
      </c>
      <c r="R12" s="2">
        <v>0</v>
      </c>
      <c r="S12" s="7"/>
      <c r="T12" s="7"/>
    </row>
    <row r="13" spans="1:22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9" t="e">
        <f t="shared" si="4"/>
        <v>#DIV/0!</v>
      </c>
      <c r="G13" s="9" t="e">
        <f t="shared" si="5"/>
        <v>#DIV/0!</v>
      </c>
      <c r="H13" s="9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2">O13/1.2</f>
        <v>0</v>
      </c>
      <c r="Q13">
        <f t="shared" ref="Q13" si="13">P13/1.2</f>
        <v>0</v>
      </c>
      <c r="R13" s="2">
        <v>0</v>
      </c>
      <c r="S13" s="7"/>
      <c r="T13" s="7"/>
    </row>
    <row r="14" spans="1:22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4">C14*1.2</f>
        <v>0</v>
      </c>
      <c r="E14" s="5">
        <f t="shared" ref="E14:E15" si="15">R14</f>
        <v>0</v>
      </c>
      <c r="F14" s="9" t="e">
        <f t="shared" ref="F14:F15" si="16">ROUND((E14/B14),0)</f>
        <v>#DIV/0!</v>
      </c>
      <c r="G14" s="9" t="e">
        <f t="shared" ref="G14:G15" si="17">ROUND((E14/C14),0)</f>
        <v>#DIV/0!</v>
      </c>
      <c r="H14" s="4" t="e">
        <f t="shared" ref="H14:H15" si="18">ROUND((E14/D14),0)</f>
        <v>#DIV/0!</v>
      </c>
      <c r="I14" s="4" t="e">
        <f>#REF!</f>
        <v>#REF!</v>
      </c>
      <c r="J14" s="4">
        <f t="shared" ref="J14:J15" si="19">S14</f>
        <v>0</v>
      </c>
      <c r="O14">
        <v>0</v>
      </c>
      <c r="P14">
        <f t="shared" ref="P14:P15" si="20">O14/1.2</f>
        <v>0</v>
      </c>
      <c r="Q14">
        <f t="shared" ref="Q14:Q15" si="21">P14/1.2</f>
        <v>0</v>
      </c>
      <c r="R14" s="2">
        <v>0</v>
      </c>
      <c r="S14" s="7"/>
      <c r="T14" s="7"/>
    </row>
    <row r="15" spans="1:22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4"/>
        <v>0</v>
      </c>
      <c r="E15" s="5">
        <f t="shared" si="15"/>
        <v>0</v>
      </c>
      <c r="F15" s="9" t="e">
        <f t="shared" si="16"/>
        <v>#DIV/0!</v>
      </c>
      <c r="G15" s="4" t="e">
        <f t="shared" si="17"/>
        <v>#DIV/0!</v>
      </c>
      <c r="H15" s="4" t="e">
        <f t="shared" si="18"/>
        <v>#DIV/0!</v>
      </c>
      <c r="I15" s="4" t="e">
        <f>#REF!</f>
        <v>#REF!</v>
      </c>
      <c r="J15" s="4">
        <f t="shared" si="19"/>
        <v>0</v>
      </c>
      <c r="O15">
        <v>0</v>
      </c>
      <c r="P15">
        <f t="shared" si="20"/>
        <v>0</v>
      </c>
      <c r="Q15">
        <f t="shared" si="21"/>
        <v>0</v>
      </c>
      <c r="R15" s="2">
        <v>0</v>
      </c>
      <c r="S15" s="7"/>
      <c r="T15" s="7"/>
    </row>
    <row r="17" spans="7:24" x14ac:dyDescent="0.25">
      <c r="H17" t="s">
        <v>13</v>
      </c>
    </row>
    <row r="18" spans="7:24" x14ac:dyDescent="0.25">
      <c r="H18" t="s">
        <v>14</v>
      </c>
      <c r="I18">
        <v>597</v>
      </c>
      <c r="J18" t="s">
        <v>15</v>
      </c>
    </row>
    <row r="19" spans="7:24" x14ac:dyDescent="0.25">
      <c r="H19" t="s">
        <v>21</v>
      </c>
      <c r="I19">
        <v>25600</v>
      </c>
    </row>
    <row r="20" spans="7:24" x14ac:dyDescent="0.25">
      <c r="I20">
        <f>I19*I18</f>
        <v>15283200</v>
      </c>
    </row>
    <row r="21" spans="7:24" x14ac:dyDescent="0.25">
      <c r="H21" t="s">
        <v>27</v>
      </c>
      <c r="I21">
        <v>1000000</v>
      </c>
    </row>
    <row r="22" spans="7:24" x14ac:dyDescent="0.25">
      <c r="G22" s="6"/>
      <c r="H22" s="6"/>
      <c r="I22">
        <f>I21+I20</f>
        <v>16283200</v>
      </c>
    </row>
    <row r="24" spans="7:24" x14ac:dyDescent="0.25">
      <c r="H24" t="s">
        <v>16</v>
      </c>
      <c r="P24" s="10"/>
      <c r="Q24" s="10"/>
      <c r="R24" s="12"/>
      <c r="T24" s="10"/>
      <c r="U24" s="10"/>
      <c r="V24" s="10"/>
      <c r="W24" s="10"/>
      <c r="X24" s="10"/>
    </row>
    <row r="25" spans="7:24" x14ac:dyDescent="0.25">
      <c r="H25" t="s">
        <v>17</v>
      </c>
      <c r="I25">
        <v>12576204</v>
      </c>
      <c r="O25" t="s">
        <v>26</v>
      </c>
      <c r="P25" s="10">
        <v>1.1499999999999999</v>
      </c>
      <c r="Q25" s="13"/>
      <c r="R25" s="13"/>
      <c r="T25" s="13"/>
      <c r="U25" s="13"/>
      <c r="V25" s="10"/>
      <c r="W25" s="10"/>
      <c r="X25" s="10"/>
    </row>
    <row r="26" spans="7:24" x14ac:dyDescent="0.25">
      <c r="H26" t="s">
        <v>18</v>
      </c>
      <c r="I26">
        <v>754600</v>
      </c>
      <c r="P26" s="10"/>
      <c r="Q26" s="10"/>
      <c r="R26" s="10"/>
      <c r="T26" s="10"/>
      <c r="U26" s="10"/>
      <c r="V26" s="10"/>
      <c r="W26" s="10"/>
      <c r="X26" s="10"/>
    </row>
    <row r="27" spans="7:24" x14ac:dyDescent="0.25">
      <c r="H27" t="s">
        <v>19</v>
      </c>
      <c r="I27">
        <v>30000</v>
      </c>
      <c r="P27" s="10"/>
      <c r="Q27" s="10"/>
      <c r="R27" s="10"/>
      <c r="T27" s="10"/>
      <c r="U27" s="10"/>
      <c r="V27" s="10"/>
      <c r="W27" s="10"/>
      <c r="X27" s="10"/>
    </row>
    <row r="28" spans="7:24" x14ac:dyDescent="0.25">
      <c r="I28">
        <f>SUM(I25:I27)</f>
        <v>13360804</v>
      </c>
      <c r="P28" s="10"/>
      <c r="Q28" s="10"/>
      <c r="R28" s="11"/>
      <c r="T28" s="11"/>
      <c r="U28" s="11"/>
      <c r="V28" s="10"/>
      <c r="W28" s="10"/>
      <c r="X28" s="10"/>
    </row>
    <row r="29" spans="7:24" x14ac:dyDescent="0.25">
      <c r="H29" t="s">
        <v>20</v>
      </c>
      <c r="I29">
        <v>10765416</v>
      </c>
      <c r="P29" s="10"/>
      <c r="Q29" s="10"/>
      <c r="R29" s="10"/>
      <c r="T29" s="10"/>
      <c r="U29" s="10"/>
      <c r="V29" s="10"/>
      <c r="W29" s="10"/>
      <c r="X29" s="10"/>
    </row>
    <row r="30" spans="7:24" x14ac:dyDescent="0.25">
      <c r="P30" s="10"/>
      <c r="Q30" s="10"/>
      <c r="R30" s="10"/>
      <c r="T30" s="10"/>
      <c r="U30" s="10"/>
      <c r="V30" s="10"/>
      <c r="W30" s="10"/>
      <c r="X30" s="10"/>
    </row>
    <row r="31" spans="7:24" x14ac:dyDescent="0.25">
      <c r="P31" s="10"/>
      <c r="Q31" s="10"/>
      <c r="R31" s="10"/>
      <c r="T31" s="10"/>
      <c r="U31" s="10"/>
      <c r="V31" s="10"/>
      <c r="W31" s="10"/>
      <c r="X31" s="10"/>
    </row>
    <row r="32" spans="7:24" x14ac:dyDescent="0.25">
      <c r="P32" s="10"/>
      <c r="Q32" s="10"/>
      <c r="R32" s="10"/>
      <c r="S32" s="6"/>
      <c r="T32" s="10"/>
      <c r="U32" s="10"/>
      <c r="V32" s="10"/>
      <c r="W32" s="10"/>
      <c r="X32" s="10"/>
    </row>
    <row r="33" spans="16:24" x14ac:dyDescent="0.25">
      <c r="P33" s="10"/>
      <c r="Q33" s="10"/>
      <c r="R33" s="10"/>
      <c r="S33" s="6"/>
      <c r="T33" s="10"/>
      <c r="U33" s="10"/>
      <c r="V33" s="10"/>
      <c r="W33" s="10"/>
      <c r="X33" s="10"/>
    </row>
    <row r="34" spans="16:24" x14ac:dyDescent="0.25">
      <c r="Q34" s="10"/>
      <c r="R34" s="10"/>
    </row>
    <row r="35" spans="16:24" x14ac:dyDescent="0.25">
      <c r="Q35" s="10"/>
      <c r="R35" s="10"/>
      <c r="T35" s="6"/>
    </row>
    <row r="36" spans="16:24" x14ac:dyDescent="0.25">
      <c r="P36" s="10"/>
      <c r="Q36" s="10"/>
      <c r="R36" s="10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Desk-111</cp:lastModifiedBy>
  <cp:lastPrinted>2019-11-05T06:14:02Z</cp:lastPrinted>
  <dcterms:created xsi:type="dcterms:W3CDTF">2018-02-17T10:36:41Z</dcterms:created>
  <dcterms:modified xsi:type="dcterms:W3CDTF">2024-10-16T08:49:32Z</dcterms:modified>
</cp:coreProperties>
</file>