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HLC CBD Belapur\Kareena Keshav Mengone\"/>
    </mc:Choice>
  </mc:AlternateContent>
  <xr:revisionPtr revIDLastSave="0" documentId="13_ncr:1_{6A1A3DD0-EF7E-49FC-B111-C108E05B11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5" i="4" l="1"/>
  <c r="I21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Q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<sst xmlns="http://schemas.openxmlformats.org/spreadsheetml/2006/main" count="26" uniqueCount="23">
  <si>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</si>
  <si>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</si>
  <si>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</si>
  <si>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</si>
  <si>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</si>
  <si>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</si>
  <si>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</si>
  <si>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</si>
  <si>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</si>
  <si>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</si>
  <si>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</si>
  <si>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</si>
  <si>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</si>
  <si>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 409 4th floor Bldg siddhivinayak co operative housing society Ltd vashinaka mahaul Road chembur</t>
  </si>
  <si>
    <t>draft - 45 lakhs</t>
  </si>
  <si>
    <t>ca</t>
  </si>
  <si>
    <t>rate</t>
  </si>
  <si>
    <t>fmv</t>
  </si>
  <si>
    <t>19.04.24</t>
  </si>
  <si>
    <t>12.02.24</t>
  </si>
  <si>
    <t>16.07.23</t>
  </si>
  <si>
    <t>19.07.24</t>
  </si>
  <si>
    <t>14.05.24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</si>
</sst>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80E85-F11B-4A22-9FA2-E374147A0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409575</xdr:colOff>
      <xdr:row>49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AEB63-BC12-4BBF-AFFD-F975B6204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87975" cy="834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54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77F08E-1442-40E4-A259-FEB24324C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8AEE7-6350-46D7-AB31-68325843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P22" sqref="P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225</v>
      </c>
      <c r="C2" s="4">
        <f>B2*1.2</f>
        <v>270</v>
      </c>
      <c r="D2" s="4">
        <f t="shared" ref="D2:D13" si="2">C2*1.2</f>
        <v>324</v>
      </c>
      <c r="E2" s="5">
        <f t="shared" ref="E2:E13" si="3">R2</f>
        <v>3500000</v>
      </c>
      <c r="F2" s="10">
        <f t="shared" ref="F2:F13" si="4">ROUND((E2/B2),0)</f>
        <v>15556</v>
      </c>
      <c r="G2" s="10">
        <f t="shared" ref="G2:G13" si="5">ROUND((E2/C2),0)</f>
        <v>12963</v>
      </c>
      <c r="H2" s="10">
        <f t="shared" ref="H2:H13" si="6">ROUND((E2/D2),0)</f>
        <v>10802</v>
      </c>
      <c r="I2" s="4" t="e">
        <f>#REF!</f>
        <v>#REF!</v>
      </c>
      <c r="J2" s="4" t="str">
        <f t="shared" ref="J2:J13" si="7">S2</f>
        <v>19.04.24</v>
      </c>
      <c r="O2">
        <v>0</v>
      </c>
      <c r="P2">
        <f t="shared" ref="P2:P12" si="8">O2/1.2</f>
        <v>0</v>
      </c>
      <c r="Q2">
        <v>225</v>
      </c>
      <c r="R2" s="2">
        <v>3500000</v>
      </c>
      <c r="S2" s="8" t="s">
        <v>18</v>
      </c>
      <c r="T2" s="8"/>
    </row>
    <row r="3" spans="1:20" x14ac:dyDescent="0.25">
      <c r="A3" s="4">
        <f t="shared" si="0"/>
        <v>0</v>
      </c>
      <c r="B3" s="4">
        <f t="shared" si="1"/>
        <v>225</v>
      </c>
      <c r="C3" s="4">
        <f t="shared" ref="C3:C15" si="9">B3*1.2</f>
        <v>270</v>
      </c>
      <c r="D3" s="4">
        <f t="shared" si="2"/>
        <v>324</v>
      </c>
      <c r="E3" s="5">
        <f t="shared" si="3"/>
        <v>4200000</v>
      </c>
      <c r="F3" s="10">
        <f t="shared" si="4"/>
        <v>18667</v>
      </c>
      <c r="G3" s="10">
        <f t="shared" si="5"/>
        <v>15556</v>
      </c>
      <c r="H3" s="10">
        <f t="shared" si="6"/>
        <v>12963</v>
      </c>
      <c r="I3" s="4" t="e">
        <f>#REF!</f>
        <v>#REF!</v>
      </c>
      <c r="J3" s="4" t="str">
        <f t="shared" si="7"/>
        <v>12.02.24</v>
      </c>
      <c r="O3">
        <v>0</v>
      </c>
      <c r="P3">
        <f t="shared" si="8"/>
        <v>0</v>
      </c>
      <c r="Q3">
        <v>225</v>
      </c>
      <c r="R3" s="2">
        <v>4200000</v>
      </c>
      <c r="S3" s="8" t="s">
        <v>19</v>
      </c>
      <c r="T3" s="8"/>
    </row>
    <row r="4" spans="1:20" x14ac:dyDescent="0.25">
      <c r="A4" s="4">
        <f t="shared" si="0"/>
        <v>0</v>
      </c>
      <c r="B4" s="4">
        <f t="shared" si="1"/>
        <v>340</v>
      </c>
      <c r="C4" s="4">
        <f t="shared" si="9"/>
        <v>408</v>
      </c>
      <c r="D4" s="4">
        <f t="shared" si="2"/>
        <v>489.59999999999997</v>
      </c>
      <c r="E4" s="5">
        <f t="shared" si="3"/>
        <v>5400000</v>
      </c>
      <c r="F4" s="10">
        <f t="shared" si="4"/>
        <v>15882</v>
      </c>
      <c r="G4" s="10">
        <f t="shared" si="5"/>
        <v>13235</v>
      </c>
      <c r="H4" s="10">
        <f t="shared" si="6"/>
        <v>11029</v>
      </c>
      <c r="I4" s="4" t="e">
        <f>#REF!</f>
        <v>#REF!</v>
      </c>
      <c r="J4" s="4" t="str">
        <f t="shared" si="7"/>
        <v>16.07.23</v>
      </c>
      <c r="O4">
        <v>0</v>
      </c>
      <c r="P4">
        <f t="shared" si="8"/>
        <v>0</v>
      </c>
      <c r="Q4">
        <v>340</v>
      </c>
      <c r="R4" s="2">
        <v>5400000</v>
      </c>
      <c r="S4" s="8" t="s">
        <v>20</v>
      </c>
      <c r="T4" s="8"/>
    </row>
    <row r="5" spans="1:20" x14ac:dyDescent="0.25">
      <c r="A5" s="4">
        <f t="shared" si="0"/>
        <v>0</v>
      </c>
      <c r="B5" s="4">
        <f t="shared" si="1"/>
        <v>225.0573</v>
      </c>
      <c r="C5" s="4">
        <f t="shared" si="9"/>
        <v>270.06876</v>
      </c>
      <c r="D5" s="4">
        <f t="shared" si="2"/>
        <v>324.08251200000001</v>
      </c>
      <c r="E5" s="5">
        <f t="shared" si="3"/>
        <v>3650000</v>
      </c>
      <c r="F5" s="15">
        <f t="shared" si="4"/>
        <v>16218</v>
      </c>
      <c r="G5" s="15">
        <f t="shared" si="5"/>
        <v>13515</v>
      </c>
      <c r="H5" s="10">
        <f t="shared" si="6"/>
        <v>11263</v>
      </c>
      <c r="I5" s="4" t="e">
        <f>#REF!</f>
        <v>#REF!</v>
      </c>
      <c r="J5" s="4" t="str">
        <f t="shared" si="7"/>
        <v>19.07.24</v>
      </c>
      <c r="O5">
        <v>0</v>
      </c>
      <c r="P5">
        <f>25.09*10.764</f>
        <v>270.06876</v>
      </c>
      <c r="Q5">
        <f t="shared" ref="Q2:Q12" si="10">P5/1.2</f>
        <v>225.0573</v>
      </c>
      <c r="R5" s="2">
        <v>3650000</v>
      </c>
      <c r="S5" s="8" t="s">
        <v>21</v>
      </c>
      <c r="T5" s="8"/>
    </row>
    <row r="6" spans="1:20" x14ac:dyDescent="0.25">
      <c r="A6" s="4">
        <f t="shared" si="0"/>
        <v>0</v>
      </c>
      <c r="B6" s="4">
        <f t="shared" si="1"/>
        <v>225</v>
      </c>
      <c r="C6" s="4">
        <f t="shared" si="9"/>
        <v>270</v>
      </c>
      <c r="D6" s="4">
        <f t="shared" si="2"/>
        <v>324</v>
      </c>
      <c r="E6" s="5">
        <f t="shared" si="3"/>
        <v>3200000</v>
      </c>
      <c r="F6" s="15">
        <f t="shared" si="4"/>
        <v>14222</v>
      </c>
      <c r="G6" s="15">
        <f t="shared" si="5"/>
        <v>11852</v>
      </c>
      <c r="H6" s="10">
        <f t="shared" si="6"/>
        <v>9877</v>
      </c>
      <c r="I6" s="4" t="e">
        <f>#REF!</f>
        <v>#REF!</v>
      </c>
      <c r="J6" s="4" t="str">
        <f t="shared" si="7"/>
        <v>14.05.24</v>
      </c>
      <c r="O6">
        <v>0</v>
      </c>
      <c r="P6">
        <f t="shared" si="8"/>
        <v>0</v>
      </c>
      <c r="Q6">
        <v>225</v>
      </c>
      <c r="R6" s="2">
        <v>3200000</v>
      </c>
      <c r="S6" s="8" t="s">
        <v>22</v>
      </c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9" spans="7:24" x14ac:dyDescent="0.25">
      <c r="H19" t="s">
        <v>15</v>
      </c>
      <c r="I19">
        <v>225</v>
      </c>
    </row>
    <row r="20" spans="7:24" x14ac:dyDescent="0.25">
      <c r="H20" t="s">
        <v>16</v>
      </c>
      <c r="I20">
        <v>19000</v>
      </c>
    </row>
    <row r="21" spans="7:24" x14ac:dyDescent="0.25">
      <c r="H21" t="s">
        <v>17</v>
      </c>
      <c r="I21">
        <f>I20*I19</f>
        <v>4275000</v>
      </c>
    </row>
    <row r="22" spans="7:24" x14ac:dyDescent="0.25">
      <c r="G22" s="6"/>
      <c r="H22" s="6"/>
    </row>
    <row r="23" spans="7:24" x14ac:dyDescent="0.25">
      <c r="H23" t="s">
        <v>14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2024-10-09T06:53:50Z</dcterms:modified>
</cp:coreProperties>
</file>