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P10"/>
  <c r="Q10" s="1"/>
  <c r="B10" s="1"/>
  <c r="J10"/>
  <c r="I10"/>
  <c r="E10"/>
  <c r="A10"/>
  <c r="P9"/>
  <c r="B9" s="1"/>
  <c r="J9"/>
  <c r="I9"/>
  <c r="E9"/>
  <c r="A9"/>
  <c r="P8"/>
  <c r="Q8" s="1"/>
  <c r="B8" s="1"/>
  <c r="J8"/>
  <c r="I8"/>
  <c r="E8"/>
  <c r="A8"/>
  <c r="Q7"/>
  <c r="B7" s="1"/>
  <c r="J7"/>
  <c r="I7"/>
  <c r="E7"/>
  <c r="A7"/>
  <c r="F8" l="1"/>
  <c r="C8"/>
  <c r="F7"/>
  <c r="C7"/>
  <c r="F11"/>
  <c r="C11"/>
  <c r="F10"/>
  <c r="C10"/>
  <c r="C9"/>
  <c r="F9"/>
  <c r="P6"/>
  <c r="Q6" s="1"/>
  <c r="B6" s="1"/>
  <c r="J6"/>
  <c r="I6"/>
  <c r="E6"/>
  <c r="A6"/>
  <c r="B5"/>
  <c r="J5"/>
  <c r="I5"/>
  <c r="E5"/>
  <c r="A5"/>
  <c r="B4"/>
  <c r="P4"/>
  <c r="J4"/>
  <c r="I4"/>
  <c r="E4"/>
  <c r="A4"/>
  <c r="B3"/>
  <c r="J3"/>
  <c r="I3"/>
  <c r="E3"/>
  <c r="A3"/>
  <c r="B2"/>
  <c r="J2"/>
  <c r="I2"/>
  <c r="E2"/>
  <c r="A2"/>
  <c r="E16" i="25"/>
  <c r="G10" i="4" l="1"/>
  <c r="D10"/>
  <c r="H10" s="1"/>
  <c r="G7"/>
  <c r="D7"/>
  <c r="H7" s="1"/>
  <c r="D9"/>
  <c r="H9" s="1"/>
  <c r="G9"/>
  <c r="D11"/>
  <c r="H11" s="1"/>
  <c r="G11"/>
  <c r="D8"/>
  <c r="H8" s="1"/>
  <c r="G8"/>
  <c r="F3"/>
  <c r="C3"/>
  <c r="F5"/>
  <c r="C5"/>
  <c r="C2"/>
  <c r="F2"/>
  <c r="F4"/>
  <c r="C4"/>
  <c r="F6"/>
  <c r="C6"/>
  <c r="G4" l="1"/>
  <c r="D4"/>
  <c r="H4" s="1"/>
  <c r="G5"/>
  <c r="D5"/>
  <c r="H5" s="1"/>
  <c r="D2"/>
  <c r="H2" s="1"/>
  <c r="G2"/>
  <c r="G6"/>
  <c r="D6"/>
  <c r="H6" s="1"/>
  <c r="G3"/>
  <c r="D3"/>
  <c r="H3" s="1"/>
  <c r="P12"/>
  <c r="Q12" s="1"/>
  <c r="B12" s="1"/>
  <c r="J12"/>
  <c r="I12"/>
  <c r="E12"/>
  <c r="A12"/>
  <c r="F12" l="1"/>
  <c r="C12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N8" i="24"/>
  <c r="N7"/>
  <c r="N6"/>
  <c r="N5"/>
  <c r="D12" i="4" l="1"/>
  <c r="H12" s="1"/>
  <c r="G12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D13"/>
  <c r="H13" s="1"/>
  <c r="G13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<sst xmlns="http://schemas.openxmlformats.org/spreadsheetml/2006/main" count="130" uniqueCount="99">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</sst>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2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78828</xdr:rowOff>
    </xdr:from>
    <xdr:to>
      <xdr:col>9</xdr:col>
      <xdr:colOff>0</xdr:colOff>
      <xdr:row>37</xdr:row>
      <xdr:rowOff>78828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1328"/>
          <a:ext cx="5498224" cy="58266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21981</xdr:rowOff>
    </xdr:from>
    <xdr:to>
      <xdr:col>8</xdr:col>
      <xdr:colOff>455735</xdr:colOff>
      <xdr:row>30</xdr:row>
      <xdr:rowOff>126756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62" y="21981"/>
          <a:ext cx="52768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51289</xdr:rowOff>
    </xdr:from>
    <xdr:to>
      <xdr:col>8</xdr:col>
      <xdr:colOff>447675</xdr:colOff>
      <xdr:row>30</xdr:row>
      <xdr:rowOff>137014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289"/>
          <a:ext cx="5312752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30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2025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36895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34860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34860</v>
      </c>
      <c r="D5" s="56" t="s">
        <v>61</v>
      </c>
      <c r="E5" s="57">
        <f>ROUND(C5/10.764,0)</f>
        <v>3239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23660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23660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34860</v>
      </c>
      <c r="D10" s="56" t="s">
        <v>61</v>
      </c>
      <c r="E10" s="57">
        <f>ROUND(C10/10.764,0)</f>
        <v>3239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1750000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875</v>
      </c>
      <c r="D17" s="6">
        <f>C17*E10</f>
        <v>2834125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5000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7000</v>
      </c>
      <c r="D16" s="20"/>
      <c r="E16" s="60"/>
      <c r="F16" s="74"/>
      <c r="G16" s="74"/>
      <c r="H16" s="71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795</v>
      </c>
      <c r="D18" s="72"/>
      <c r="E18" s="73"/>
      <c r="F18" s="74"/>
      <c r="G18" s="74"/>
    </row>
    <row r="19" spans="1:7">
      <c r="A19" s="15"/>
      <c r="B19" s="6"/>
      <c r="C19" s="29">
        <f>C18*C16</f>
        <v>5565000</v>
      </c>
      <c r="D19" s="74" t="s">
        <v>68</v>
      </c>
      <c r="E19" s="29"/>
      <c r="F19" s="74"/>
      <c r="G19" s="115"/>
    </row>
    <row r="20" spans="1:7">
      <c r="A20" s="15"/>
      <c r="B20" s="53">
        <f>C20*90%</f>
        <v>4758075</v>
      </c>
      <c r="C20" s="30">
        <f>C19*95%</f>
        <v>5286750</v>
      </c>
      <c r="D20" s="74" t="s">
        <v>24</v>
      </c>
      <c r="E20" s="30"/>
      <c r="F20" s="74"/>
      <c r="G20" s="115"/>
    </row>
    <row r="21" spans="1:7">
      <c r="A21" s="15"/>
      <c r="C21" s="30">
        <f>C19*80%</f>
        <v>4452000</v>
      </c>
      <c r="D21" s="74" t="s">
        <v>25</v>
      </c>
      <c r="E21" s="30"/>
      <c r="F21" s="74"/>
      <c r="G21" s="115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1590000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11593.75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Q7" sqref="Q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0</v>
      </c>
      <c r="C2" s="4">
        <f t="shared" ref="C2:C11" si="2">B2*1.2</f>
        <v>0</v>
      </c>
      <c r="D2" s="4">
        <f t="shared" ref="D2:D11" si="3">C2*1.2</f>
        <v>0</v>
      </c>
      <c r="E2" s="5">
        <f t="shared" ref="E2:E11" si="4">R2</f>
        <v>0</v>
      </c>
      <c r="F2" s="4" t="e">
        <f t="shared" ref="F2:F11" si="5">ROUND((E2/B2),0)</f>
        <v>#DIV/0!</v>
      </c>
      <c r="G2" s="4" t="e">
        <f t="shared" ref="G2:G11" si="6">ROUND((E2/C2),0)</f>
        <v>#DIV/0!</v>
      </c>
      <c r="H2" s="4" t="e">
        <f t="shared" ref="H2:H11" si="7">ROUND((E2/D2),0)</f>
        <v>#DIV/0!</v>
      </c>
      <c r="I2" s="4">
        <f t="shared" ref="I2:I11" si="8">T2</f>
        <v>0</v>
      </c>
      <c r="J2" s="4">
        <f t="shared" ref="J2:J11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" si="10">O4/1.2</f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1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770.83333333333337</v>
      </c>
      <c r="C7" s="4">
        <f t="shared" si="2"/>
        <v>925</v>
      </c>
      <c r="D7" s="4">
        <f t="shared" si="3"/>
        <v>1110</v>
      </c>
      <c r="E7" s="5">
        <f t="shared" si="4"/>
        <v>4900000</v>
      </c>
      <c r="F7" s="4">
        <f t="shared" si="5"/>
        <v>6357</v>
      </c>
      <c r="G7" s="4">
        <f t="shared" si="6"/>
        <v>5297</v>
      </c>
      <c r="H7" s="4">
        <f t="shared" si="7"/>
        <v>4414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v>925</v>
      </c>
      <c r="Q7" s="71">
        <f t="shared" si="11"/>
        <v>770.83333333333337</v>
      </c>
      <c r="R7" s="2">
        <v>4900000</v>
      </c>
      <c r="S7" s="2"/>
      <c r="T7" s="2"/>
    </row>
    <row r="8" spans="1:35">
      <c r="A8" s="4">
        <f t="shared" si="0"/>
        <v>0</v>
      </c>
      <c r="B8" s="4">
        <f t="shared" si="1"/>
        <v>741.66666666666674</v>
      </c>
      <c r="C8" s="4">
        <f t="shared" si="2"/>
        <v>890.00000000000011</v>
      </c>
      <c r="D8" s="4">
        <f t="shared" si="3"/>
        <v>1068</v>
      </c>
      <c r="E8" s="5">
        <f t="shared" si="4"/>
        <v>5200000</v>
      </c>
      <c r="F8" s="4">
        <f t="shared" si="5"/>
        <v>7011</v>
      </c>
      <c r="G8" s="4">
        <f t="shared" si="6"/>
        <v>5843</v>
      </c>
      <c r="H8" s="4">
        <f t="shared" si="7"/>
        <v>4869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1068</v>
      </c>
      <c r="P8" s="71">
        <f>O8/1.2</f>
        <v>890</v>
      </c>
      <c r="Q8" s="71">
        <f t="shared" si="11"/>
        <v>741.66666666666674</v>
      </c>
      <c r="R8" s="2">
        <v>5200000</v>
      </c>
      <c r="S8" s="2"/>
      <c r="T8" s="2"/>
    </row>
    <row r="9" spans="1:35">
      <c r="A9" s="4">
        <f t="shared" si="0"/>
        <v>0</v>
      </c>
      <c r="B9" s="4">
        <f t="shared" si="1"/>
        <v>660</v>
      </c>
      <c r="C9" s="4">
        <f t="shared" si="2"/>
        <v>792</v>
      </c>
      <c r="D9" s="4">
        <f t="shared" si="3"/>
        <v>950.4</v>
      </c>
      <c r="E9" s="5">
        <f t="shared" si="4"/>
        <v>5000000</v>
      </c>
      <c r="F9" s="4">
        <f t="shared" si="5"/>
        <v>7576</v>
      </c>
      <c r="G9" s="4">
        <f t="shared" si="6"/>
        <v>6313</v>
      </c>
      <c r="H9" s="4">
        <f t="shared" si="7"/>
        <v>5261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ref="P9" si="12">O9/1.2</f>
        <v>0</v>
      </c>
      <c r="Q9" s="71">
        <v>660</v>
      </c>
      <c r="R9" s="2">
        <v>5000000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0:A12" si="13">N12</f>
        <v>0</v>
      </c>
      <c r="B12" s="4">
        <f t="shared" ref="B10:B12" si="14">Q12</f>
        <v>0</v>
      </c>
      <c r="C12" s="4">
        <f t="shared" ref="C10:C12" si="15">B12*1.2</f>
        <v>0</v>
      </c>
      <c r="D12" s="4">
        <f t="shared" ref="D10:D12" si="16">C12*1.2</f>
        <v>0</v>
      </c>
      <c r="E12" s="5">
        <f t="shared" ref="E10:E12" si="17">R12</f>
        <v>0</v>
      </c>
      <c r="F12" s="4" t="e">
        <f t="shared" ref="F10:F12" si="18">ROUND((E12/B12),0)</f>
        <v>#DIV/0!</v>
      </c>
      <c r="G12" s="4" t="e">
        <f t="shared" ref="G10:G12" si="19">ROUND((E12/C12),0)</f>
        <v>#DIV/0!</v>
      </c>
      <c r="H12" s="4" t="e">
        <f t="shared" ref="H10:H12" si="20">ROUND((E12/D12),0)</f>
        <v>#DIV/0!</v>
      </c>
      <c r="I12" s="4">
        <f t="shared" ref="I10:I12" si="21">T12</f>
        <v>0</v>
      </c>
      <c r="J12" s="4">
        <f t="shared" ref="J10:J12" si="22">U12</f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ref="Q11:Q12" si="23">P12/1.2</f>
        <v>0</v>
      </c>
      <c r="R12" s="2">
        <v>0</v>
      </c>
      <c r="S12" s="2"/>
      <c r="V12" s="68"/>
    </row>
    <row r="13" spans="1:35">
      <c r="A13" s="4">
        <f t="shared" ref="A13:A15" si="24">N13</f>
        <v>0</v>
      </c>
      <c r="B13" s="4">
        <f t="shared" ref="B13:B15" si="25">Q13</f>
        <v>0</v>
      </c>
      <c r="C13" s="4">
        <f t="shared" ref="C13:C15" si="26">B13*1.2</f>
        <v>0</v>
      </c>
      <c r="D13" s="4">
        <f t="shared" ref="D13:D15" si="27">C13*1.2</f>
        <v>0</v>
      </c>
      <c r="E13" s="5">
        <f t="shared" ref="E13:E15" si="28">R13</f>
        <v>0</v>
      </c>
      <c r="F13" s="4" t="e">
        <f t="shared" ref="F13:F15" si="29">ROUND((E13/B13),0)</f>
        <v>#DIV/0!</v>
      </c>
      <c r="G13" s="4" t="e">
        <f t="shared" ref="G13:G15" si="30">ROUND((E13/C13),0)</f>
        <v>#DIV/0!</v>
      </c>
      <c r="H13" s="4" t="e">
        <f t="shared" ref="H13:H15" si="31">ROUND((E13/D13),0)</f>
        <v>#DIV/0!</v>
      </c>
      <c r="I13" s="4">
        <f t="shared" ref="I13:I15" si="32">T13</f>
        <v>0</v>
      </c>
      <c r="J13" s="4">
        <f t="shared" ref="J13:J15" si="33">U13</f>
        <v>0</v>
      </c>
      <c r="K13" s="71"/>
      <c r="L13" s="71"/>
      <c r="M13" s="71"/>
      <c r="N13" s="71"/>
      <c r="O13" s="71">
        <v>0</v>
      </c>
      <c r="P13" s="71">
        <f t="shared" ref="P13" si="34">O13/1.2</f>
        <v>0</v>
      </c>
      <c r="Q13" s="71">
        <f t="shared" ref="Q13:Q15" si="35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30" zoomScaleNormal="130" workbookViewId="0">
      <selection activeCell="E11" sqref="E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Q26" sqref="Q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2024-10-08T06:53:15Z</dcterms:modified>
</cp:coreProperties>
</file>