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Andheri\Navin Chouhan\"/>
    </mc:Choice>
  </mc:AlternateContent>
  <xr:revisionPtr revIDLastSave="0" documentId="13_ncr:1_{3A8E6DE9-7113-4D95-83D4-791432A3515F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<sst xmlns="http://schemas.openxmlformats.org/spreadsheetml/2006/main" count="133" uniqueCount="90">
  <si>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</si>
  <si>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</si>
  <si>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</si>
  <si>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</si>
  <si>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</si>
  <si>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</si>
  <si>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</si>
  <si>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</si>
  <si>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</si>
  <si>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</si>
  <si>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</si>
  <si>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</si>
  <si>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</si>
  <si>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</si>
  <si>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</si>
  <si>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</si>
  <si>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</si>
  <si>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</si>
  <si>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</si>
  <si>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</si>
  <si>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</si>
  <si>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</si>
  <si>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</si>
  <si>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</si>
  <si>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</si>
  <si>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</si>
  <si>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</si>
  <si>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</si>
  <si>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</si>
  <si>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</si>
  <si>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</si>
  <si>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</si>
  <si>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</si>
  <si>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</si>
  <si>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</si>
  <si>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</si>
  <si>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</si>
  <si>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</si>
  <si>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</si>
  <si>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</si>
  <si>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</si>
  <si>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</si>
  <si>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</si>
  <si>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</si>
  <si>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</si>
  <si>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</si>
  <si>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</si>
  <si>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</si>
  <si>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</si>
  <si>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</si>
  <si>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</si>
  <si>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</si>
  <si>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</si>
  <si>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</si>
  <si>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</si>
  <si>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</si>
  <si>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</si>
  <si>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</si>
  <si>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</si>
  <si>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</si>
  <si>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</si>
  <si>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</si>
  <si>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</si>
  <si>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</si>
  <si>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</si>
  <si>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</si>
  <si>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</si>
  <si>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</si>
  <si>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</si>
  <si>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</si>
  <si>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</si>
  <si>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</si>
  <si>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</si>
  <si>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</si>
  <si>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</si>
  <si>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</si>
  <si>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</si>
  <si>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</si>
  <si>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</si>
  <si>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</si>
  <si>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</si>
  <si>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</si>
  <si>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</si>
  <si>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</si>
  <si>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14.06.2016</t>
  </si>
  <si>
    <t>IGR-02.08.24</t>
  </si>
  <si>
    <t>OC-2012</t>
  </si>
  <si>
    <t>IGR-19.01.24</t>
  </si>
  <si>
    <t>IGR-20.06.24</t>
  </si>
  <si>
    <t>IGR-25.01.24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</si>
</sst>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6" fillId="2" borderId="0" xfId="0" applyFont="1" applyFill="1"/>
    <xf numFmtId="0" fontId="2" fillId="2" borderId="0" xfId="0" applyFont="1" applyFill="1"/>
    <xf numFmtId="43" fontId="7" fillId="2" borderId="0" xfId="0" applyNumberFormat="1" applyFont="1" applyFill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C29648-CEEC-4829-916D-CB0C43D55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651306-8816-452D-B460-E26E333C1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366F87-05E4-4F37-BE6C-EA732C3FF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001186-7EAC-4CBD-AE27-F00131F5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44E7D6-17A4-408A-BFFA-C1F688417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AE6989-F1F9-44C0-A5E3-A3206CD19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802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246518-CB6D-4EFC-878D-ACBFFCB0A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754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E531D1-B068-46E4-833F-DA55422E0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459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282562.80799999996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311962.80799999996</v>
      </c>
      <c r="D9" s="58" t="s">
        <v>62</v>
      </c>
      <c r="E9" s="59">
        <f>C9/10.764</f>
        <v>28982.052025269415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2012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12</v>
      </c>
      <c r="D13" s="65">
        <f>D12-C13</f>
        <v>88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B29" sqref="B2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33000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30300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12</v>
      </c>
      <c r="D7" s="24">
        <v>2024</v>
      </c>
    </row>
    <row r="8" spans="1:5" x14ac:dyDescent="0.25">
      <c r="A8" s="15" t="s">
        <v>18</v>
      </c>
      <c r="B8" s="23"/>
      <c r="C8" s="24">
        <f>C9-C7</f>
        <v>48</v>
      </c>
      <c r="D8" s="24">
        <v>2012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18</v>
      </c>
      <c r="D10" s="24"/>
    </row>
    <row r="11" spans="1:5" x14ac:dyDescent="0.25">
      <c r="A11" s="15"/>
      <c r="B11" s="25"/>
      <c r="C11" s="26">
        <f>C10%</f>
        <v>0.18</v>
      </c>
      <c r="D11" s="26"/>
    </row>
    <row r="12" spans="1:5" x14ac:dyDescent="0.25">
      <c r="A12" s="15" t="s">
        <v>21</v>
      </c>
      <c r="B12" s="18"/>
      <c r="C12" s="19">
        <f>C6*C11</f>
        <v>486</v>
      </c>
      <c r="D12" s="22"/>
    </row>
    <row r="13" spans="1:5" x14ac:dyDescent="0.25">
      <c r="A13" s="15" t="s">
        <v>22</v>
      </c>
      <c r="B13" s="18"/>
      <c r="C13" s="19">
        <f>C6-C12</f>
        <v>2214</v>
      </c>
      <c r="D13" s="22"/>
    </row>
    <row r="14" spans="1:5" x14ac:dyDescent="0.25">
      <c r="A14" s="15" t="s">
        <v>15</v>
      </c>
      <c r="B14" s="18"/>
      <c r="C14" s="19">
        <f>C5</f>
        <v>30300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32514</v>
      </c>
      <c r="D16" s="22"/>
    </row>
    <row r="17" spans="1:5" x14ac:dyDescent="0.25">
      <c r="A17" s="7"/>
      <c r="B17" s="73"/>
      <c r="C17" s="29"/>
      <c r="D17" s="24"/>
    </row>
    <row r="18" spans="1:5" x14ac:dyDescent="0.25">
      <c r="A18" s="71" t="str">
        <f>E3</f>
        <v>ACA</v>
      </c>
      <c r="B18" s="7"/>
      <c r="C18" s="29">
        <v>432</v>
      </c>
      <c r="D18" s="24"/>
    </row>
    <row r="19" spans="1:5" x14ac:dyDescent="0.25">
      <c r="A19" s="27" t="s">
        <v>73</v>
      </c>
      <c r="B19" s="74"/>
      <c r="C19" s="75">
        <f>C18*C16</f>
        <v>14046048</v>
      </c>
      <c r="D19" s="72"/>
      <c r="E19" s="65"/>
    </row>
    <row r="20" spans="1:5" x14ac:dyDescent="0.25">
      <c r="A20" s="15" t="s">
        <v>24</v>
      </c>
      <c r="C20" s="31">
        <f>C19*98%</f>
        <v>13765127.039999999</v>
      </c>
      <c r="D20" s="30"/>
      <c r="E20" s="65"/>
    </row>
    <row r="21" spans="1:5" x14ac:dyDescent="0.25">
      <c r="A21" s="15" t="s">
        <v>25</v>
      </c>
      <c r="C21" s="31">
        <f>C19*80%</f>
        <v>11236838.4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1166400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29262.600000000002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V12" sqref="V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730</v>
      </c>
      <c r="C2" s="4">
        <f t="shared" ref="C2:C16" si="1">B2*1.2</f>
        <v>876</v>
      </c>
      <c r="D2" s="4">
        <f t="shared" ref="D2:D16" si="2">C2*1.2</f>
        <v>1051.2</v>
      </c>
      <c r="E2" s="5">
        <f t="shared" ref="E2:E16" si="3">R2</f>
        <v>22900000</v>
      </c>
      <c r="F2" s="4">
        <f t="shared" ref="F2:F15" si="4">ROUND((E2/B2),0)</f>
        <v>31370</v>
      </c>
      <c r="G2" s="4">
        <f t="shared" ref="G2:G15" si="5">ROUND((E2/C2),0)</f>
        <v>26142</v>
      </c>
      <c r="H2" s="4">
        <f t="shared" ref="H2:H15" si="6">ROUND((E2/D2),0)</f>
        <v>21785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730</v>
      </c>
      <c r="R2" s="2">
        <v>22900000</v>
      </c>
      <c r="S2" s="2" t="s">
        <v>85</v>
      </c>
    </row>
    <row r="3" spans="1:19" x14ac:dyDescent="0.25">
      <c r="A3" s="4">
        <v>2</v>
      </c>
      <c r="B3" s="4">
        <f t="shared" si="0"/>
        <v>730</v>
      </c>
      <c r="C3" s="4">
        <f t="shared" si="1"/>
        <v>876</v>
      </c>
      <c r="D3" s="4">
        <f t="shared" si="2"/>
        <v>1051.2</v>
      </c>
      <c r="E3" s="5">
        <f t="shared" si="3"/>
        <v>22900000</v>
      </c>
      <c r="F3" s="4">
        <f t="shared" si="4"/>
        <v>31370</v>
      </c>
      <c r="G3" s="4">
        <f t="shared" si="5"/>
        <v>26142</v>
      </c>
      <c r="H3" s="4">
        <f t="shared" si="6"/>
        <v>21785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730</v>
      </c>
      <c r="R3" s="2">
        <v>22900000</v>
      </c>
      <c r="S3" s="2" t="s">
        <v>85</v>
      </c>
    </row>
    <row r="4" spans="1:19" x14ac:dyDescent="0.25">
      <c r="A4" s="4">
        <v>3</v>
      </c>
      <c r="B4" s="4">
        <f t="shared" si="0"/>
        <v>431</v>
      </c>
      <c r="C4" s="4">
        <f t="shared" si="1"/>
        <v>517.19999999999993</v>
      </c>
      <c r="D4" s="4">
        <f t="shared" si="2"/>
        <v>620.63999999999987</v>
      </c>
      <c r="E4" s="5">
        <f t="shared" si="3"/>
        <v>13600000</v>
      </c>
      <c r="F4" s="77">
        <f t="shared" si="4"/>
        <v>31555</v>
      </c>
      <c r="G4" s="77">
        <f t="shared" si="5"/>
        <v>26295</v>
      </c>
      <c r="H4" s="77">
        <f t="shared" si="6"/>
        <v>21913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431</v>
      </c>
      <c r="R4" s="78">
        <v>13600000</v>
      </c>
      <c r="S4" s="78" t="s">
        <v>87</v>
      </c>
    </row>
    <row r="5" spans="1:19" x14ac:dyDescent="0.25">
      <c r="A5" s="4">
        <v>4</v>
      </c>
      <c r="B5" s="4">
        <f t="shared" si="0"/>
        <v>670</v>
      </c>
      <c r="C5" s="4">
        <f t="shared" si="1"/>
        <v>804</v>
      </c>
      <c r="D5" s="4">
        <f t="shared" si="2"/>
        <v>964.8</v>
      </c>
      <c r="E5" s="5">
        <f t="shared" si="3"/>
        <v>19150000</v>
      </c>
      <c r="F5" s="4">
        <f t="shared" si="4"/>
        <v>28582</v>
      </c>
      <c r="G5" s="4">
        <f t="shared" si="5"/>
        <v>23818</v>
      </c>
      <c r="H5" s="4">
        <f t="shared" si="6"/>
        <v>19849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670</v>
      </c>
      <c r="R5" s="2">
        <v>19150000</v>
      </c>
      <c r="S5" s="2" t="s">
        <v>88</v>
      </c>
    </row>
    <row r="6" spans="1:19" x14ac:dyDescent="0.25">
      <c r="A6" s="4">
        <v>5</v>
      </c>
      <c r="B6" s="4">
        <f t="shared" si="0"/>
        <v>432</v>
      </c>
      <c r="C6" s="4">
        <f t="shared" si="1"/>
        <v>518.4</v>
      </c>
      <c r="D6" s="4">
        <f t="shared" si="2"/>
        <v>622.07999999999993</v>
      </c>
      <c r="E6" s="5">
        <f t="shared" si="3"/>
        <v>13500000</v>
      </c>
      <c r="F6" s="77">
        <f t="shared" si="4"/>
        <v>31250</v>
      </c>
      <c r="G6" s="77">
        <f t="shared" si="5"/>
        <v>26042</v>
      </c>
      <c r="H6" s="77">
        <f t="shared" si="6"/>
        <v>21701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432</v>
      </c>
      <c r="R6" s="78">
        <v>13500000</v>
      </c>
      <c r="S6" s="78" t="s">
        <v>89</v>
      </c>
    </row>
    <row r="7" spans="1:19" x14ac:dyDescent="0.25">
      <c r="A7" s="4">
        <v>6</v>
      </c>
      <c r="B7" s="4">
        <f t="shared" si="0"/>
        <v>450</v>
      </c>
      <c r="C7" s="4">
        <f t="shared" si="1"/>
        <v>540</v>
      </c>
      <c r="D7" s="4">
        <f t="shared" si="2"/>
        <v>648</v>
      </c>
      <c r="E7" s="5">
        <f t="shared" si="3"/>
        <v>14700000</v>
      </c>
      <c r="F7" s="77">
        <f t="shared" si="4"/>
        <v>32667</v>
      </c>
      <c r="G7" s="77">
        <f t="shared" si="5"/>
        <v>27222</v>
      </c>
      <c r="H7" s="77">
        <f t="shared" si="6"/>
        <v>22685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450</v>
      </c>
      <c r="R7" s="78">
        <v>14700000</v>
      </c>
      <c r="S7" s="2"/>
    </row>
    <row r="8" spans="1:19" x14ac:dyDescent="0.25">
      <c r="A8" s="4">
        <v>7</v>
      </c>
      <c r="B8" s="4">
        <f t="shared" si="0"/>
        <v>440</v>
      </c>
      <c r="C8" s="4">
        <f t="shared" si="1"/>
        <v>528</v>
      </c>
      <c r="D8" s="4">
        <f t="shared" si="2"/>
        <v>633.6</v>
      </c>
      <c r="E8" s="5">
        <f t="shared" si="3"/>
        <v>14200000</v>
      </c>
      <c r="F8" s="4">
        <f t="shared" si="4"/>
        <v>32273</v>
      </c>
      <c r="G8" s="4">
        <f t="shared" si="5"/>
        <v>26894</v>
      </c>
      <c r="H8" s="4">
        <f t="shared" si="6"/>
        <v>22412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440</v>
      </c>
      <c r="R8" s="2">
        <v>14200000</v>
      </c>
      <c r="S8" s="2"/>
    </row>
    <row r="9" spans="1:19" x14ac:dyDescent="0.25">
      <c r="A9" s="4">
        <v>8</v>
      </c>
      <c r="B9" s="4">
        <f t="shared" si="0"/>
        <v>445</v>
      </c>
      <c r="C9" s="4">
        <f t="shared" si="1"/>
        <v>534</v>
      </c>
      <c r="D9" s="4">
        <f t="shared" si="2"/>
        <v>640.79999999999995</v>
      </c>
      <c r="E9" s="5">
        <f t="shared" si="3"/>
        <v>15000000</v>
      </c>
      <c r="F9" s="77">
        <f t="shared" si="4"/>
        <v>33708</v>
      </c>
      <c r="G9" s="77">
        <f t="shared" si="5"/>
        <v>28090</v>
      </c>
      <c r="H9" s="77">
        <f t="shared" si="6"/>
        <v>23408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445</v>
      </c>
      <c r="R9" s="78">
        <v>15000000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7: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432</v>
      </c>
    </row>
    <row r="29" spans="1:19" s="10" customFormat="1" x14ac:dyDescent="0.25">
      <c r="C29" s="67" t="s">
        <v>1</v>
      </c>
      <c r="D29" s="67">
        <v>11000000</v>
      </c>
      <c r="F29" s="52" t="s">
        <v>71</v>
      </c>
      <c r="G29" s="52">
        <v>519</v>
      </c>
      <c r="H29" s="10">
        <f>G29/G28</f>
        <v>1.2013888888888888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2024-10-07T05:30:48Z</dcterms:modified>
</cp:coreProperties>
</file>