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Nilesh Bothara\"/>
    </mc:Choice>
  </mc:AlternateContent>
  <bookViews>
    <workbookView xWindow="0" yWindow="0" windowWidth="2370" windowHeight="0"/>
  </bookViews>
  <sheets>
    <sheet name="Calculation" sheetId="1" r:id="rId1"/>
    <sheet name="IGR" sheetId="9" r:id="rId2"/>
  </sheets>
  <calcPr calcId="152511"/>
</workbook>
</file>

<file path=xl/calcChain.xml><?xml version="1.0" encoding="utf-8"?>
<calcChain xmlns="http://schemas.openxmlformats.org/spreadsheetml/2006/main"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6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3" i="1"/>
  <c r="C44" i="1" s="1"/>
  <c r="C45" i="1" s="1"/>
  <c r="C36" i="1" l="1"/>
  <c r="C37" i="1" s="1"/>
  <c r="C38" i="1" s="1"/>
  <c r="F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<sst xmlns="http://schemas.openxmlformats.org/spreadsheetml/2006/main" count="27" uniqueCount="24">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</sst>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149793</xdr:rowOff>
    </xdr:from>
    <xdr:to>
      <xdr:col>10</xdr:col>
      <xdr:colOff>151434</xdr:colOff>
      <xdr:row>19</xdr:row>
      <xdr:rowOff>94669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49793"/>
          <a:ext cx="5923584" cy="3564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C3" sqref="C3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115</v>
      </c>
      <c r="E2" s="4"/>
      <c r="F2" s="4"/>
      <c r="G2" s="23"/>
      <c r="H2" s="1"/>
    </row>
    <row r="3" spans="1:15" x14ac:dyDescent="0.3">
      <c r="B3" s="22" t="s">
        <v>10</v>
      </c>
      <c r="C3" s="25">
        <v>8600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989000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167.96</v>
      </c>
      <c r="D7" s="35">
        <v>2017</v>
      </c>
      <c r="E7" s="35">
        <v>2024</v>
      </c>
      <c r="F7" s="35">
        <v>60</v>
      </c>
      <c r="G7" s="53">
        <v>21500</v>
      </c>
      <c r="H7" s="62">
        <v>7</v>
      </c>
      <c r="I7" s="63">
        <f>IF(H7&gt;=5,90*H7/F7,0)</f>
        <v>10.5</v>
      </c>
      <c r="J7" s="64">
        <f t="shared" ref="J7:J12" si="0">G7/100*I7</f>
        <v>2257.5</v>
      </c>
      <c r="K7" s="64">
        <f>ROUND((G7-J7),0)</f>
        <v>19243</v>
      </c>
      <c r="L7" s="64">
        <f>ROUND((K7*C7),0)</f>
        <v>3232054</v>
      </c>
      <c r="M7" s="64">
        <f>ROUND((C7*G7),0)</f>
        <v>3611140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3232054</v>
      </c>
      <c r="M27" s="15">
        <f>SUM(M7:M26)</f>
        <v>3611140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989000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3232054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4221054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4010001</v>
      </c>
      <c r="D38" s="30"/>
      <c r="E38" s="80"/>
      <c r="F38" s="28">
        <f>C38*0.75</f>
        <v>3007500.75</v>
      </c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3376843.2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3376844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0.79999999981373549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3376843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2609048.65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M27*0.85</f>
        <v>3069469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5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5:14" x14ac:dyDescent="0.3"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5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5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5:14" x14ac:dyDescent="0.3">
      <c r="E53" s="27">
        <v>2500</v>
      </c>
      <c r="F53" s="77"/>
      <c r="G53" s="37"/>
      <c r="H53" s="37"/>
      <c r="I53" s="27"/>
      <c r="J53" s="37"/>
      <c r="K53" s="40"/>
      <c r="L53" s="37"/>
      <c r="M53" s="39"/>
      <c r="N53" s="37"/>
    </row>
    <row r="54" spans="5:14" x14ac:dyDescent="0.3">
      <c r="E54" s="27">
        <v>2600</v>
      </c>
      <c r="F54" s="77"/>
      <c r="G54" s="37"/>
      <c r="H54" s="37"/>
      <c r="I54" s="27"/>
      <c r="J54" s="37"/>
      <c r="K54" s="40"/>
      <c r="L54" s="37"/>
      <c r="M54" s="39"/>
      <c r="N54" s="37"/>
    </row>
    <row r="55" spans="5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5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5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5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5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5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5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5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5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5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2024-10-04T12:46:21Z</dcterms:modified>
</cp:coreProperties>
</file>