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4\Shashi Raisdheb Mehra - Union\"/>
    </mc:Choice>
  </mc:AlternateContent>
  <xr:revisionPtr revIDLastSave="0" documentId="13_ncr:1_{928249C2-E2EF-485E-9B8E-34875EC6056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W46" i="4" l="1"/>
  <c r="W45" i="4"/>
  <c r="T12" i="25" l="1"/>
  <c r="U13" i="22"/>
  <c r="W31" i="4" l="1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<sst xmlns="http://schemas.openxmlformats.org/spreadsheetml/2006/main" count="50" uniqueCount="43">
  <si>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</si>
  <si>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</si>
  <si>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</si>
  <si>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</si>
  <si>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</si>
  <si>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</si>
  <si>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</si>
  <si>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</si>
  <si>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</si>
  <si>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</si>
  <si>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</si>
  <si>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</si>
  <si>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</si>
  <si>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</si>
  <si>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</si>
  <si>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</si>
  <si>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</si>
  <si>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</si>
  <si>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</si>
  <si>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</si>
  <si>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</si>
  <si>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</si>
  <si>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</si>
  <si>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</si>
  <si>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</si>
  <si>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</si>
  <si>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</si>
  <si>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</si>
  <si>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</si>
  <si>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</si>
  <si>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</si>
  <si>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</si>
  <si>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</si>
  <si>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</si>
  <si>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</si>
  <si>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</si>
  <si>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</si>
  <si>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</si>
  <si>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Nariman Point branch ) - Mrs Shashi Raisdheb Mehra</t>
  </si>
  <si>
    <t xml:space="preserve">As pr previous val report </t>
  </si>
  <si>
    <t>Agree BUA</t>
  </si>
  <si>
    <t>Approx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</si>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</sst>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163139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1B9BA0-0FF3-4138-A675-50744970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7539" cy="666843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34</xdr:row>
      <xdr:rowOff>10404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7573C-948E-4481-9E24-7481C7F56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629690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33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E0EFD-C6E0-4247-AC22-4F3FB7AF2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1730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86928</xdr:colOff>
      <xdr:row>35</xdr:row>
      <xdr:rowOff>58035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F9CBFD-3312-46A3-88A9-32ED579A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621328" cy="634453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34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E63E2C-F765-4A5D-A98E-528399B2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636358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32</xdr:row>
      <xdr:rowOff>172325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83D8F-47AF-4F6D-9E1E-F39FA8375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2683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210770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4D4448-BF8A-497B-AC17-247D61F0A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45170" cy="7754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467726</xdr:colOff>
      <xdr:row>49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4E3915-49FC-4FAE-B616-ECF7C08AA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73326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315305</xdr:colOff>
      <xdr:row>52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1495E1-3B4E-475C-B5D8-1C942E96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20905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43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E3AA36-BF03-471D-A822-5DDCF79D3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44</xdr:row>
      <xdr:rowOff>124939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1DE119-B321-490D-B814-9BECE0E7F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9830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</xdr:row>
      <xdr:rowOff>133350</xdr:rowOff>
    </xdr:from>
    <xdr:to>
      <xdr:col>14</xdr:col>
      <xdr:colOff>163137</xdr:colOff>
      <xdr:row>52</xdr:row>
      <xdr:rowOff>144099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E1BA9A-3B39-404C-81BF-2E0773333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276350"/>
          <a:ext cx="8688012" cy="87737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02BBFC-CFA3-42D1-AF94-5724937BE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8735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F65573-5ECB-4D0A-8499-C8F4A8DEC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973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AC1BF-2FE5-4D02-B2C7-94D6CAE3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935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27" sqref="R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927</v>
      </c>
      <c r="C3" s="4">
        <f>B3*1.2</f>
        <v>1112.3999999999999</v>
      </c>
      <c r="D3" s="4">
        <f t="shared" ref="D3:D14" si="2">C3*1.2</f>
        <v>1334.8799999999999</v>
      </c>
      <c r="E3" s="5">
        <f t="shared" ref="E3:E14" si="3">R3</f>
        <v>55100000</v>
      </c>
      <c r="F3" s="9">
        <f t="shared" ref="F3:F14" si="4">ROUND((E3/B3),0)</f>
        <v>59439</v>
      </c>
      <c r="G3" s="9">
        <f t="shared" ref="G3:G14" si="5">ROUND((E3/C3),0)</f>
        <v>49533</v>
      </c>
      <c r="H3" s="9">
        <f t="shared" ref="H3:H14" si="6">ROUND((E3/D3),0)</f>
        <v>41277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927</v>
      </c>
      <c r="R3" s="2">
        <v>55100000</v>
      </c>
    </row>
    <row r="4" spans="1:20" x14ac:dyDescent="0.25">
      <c r="A4" s="4">
        <f t="shared" ref="A4:A9" si="9">N4</f>
        <v>0</v>
      </c>
      <c r="B4" s="4">
        <f t="shared" ref="B4:B9" si="10">Q4</f>
        <v>824.16666666666674</v>
      </c>
      <c r="C4" s="4">
        <f t="shared" ref="C4:C9" si="11">B4*1.2</f>
        <v>989</v>
      </c>
      <c r="D4" s="4">
        <f t="shared" ref="D4:D9" si="12">C4*1.2</f>
        <v>1186.8</v>
      </c>
      <c r="E4" s="5">
        <f t="shared" ref="E4:E9" si="13">R4</f>
        <v>54000000</v>
      </c>
      <c r="F4" s="9">
        <f t="shared" ref="F4:F9" si="14">ROUND((E4/B4),0)</f>
        <v>65521</v>
      </c>
      <c r="G4" s="9">
        <f t="shared" ref="G4:G9" si="15">ROUND((E4/C4),0)</f>
        <v>54601</v>
      </c>
      <c r="H4" s="9">
        <f t="shared" ref="H4:H9" si="16">ROUND((E4/D4),0)</f>
        <v>45501</v>
      </c>
      <c r="I4" s="4" t="e">
        <f>#REF!</f>
        <v>#REF!</v>
      </c>
      <c r="J4" s="4">
        <f t="shared" ref="J4:J9" si="17">S4</f>
        <v>0</v>
      </c>
      <c r="O4">
        <v>0</v>
      </c>
      <c r="P4">
        <v>989</v>
      </c>
      <c r="Q4">
        <f t="shared" ref="Q4:Q9" si="18">P4/1.2</f>
        <v>824.16666666666674</v>
      </c>
      <c r="R4" s="2">
        <v>54000000</v>
      </c>
    </row>
    <row r="5" spans="1:20" x14ac:dyDescent="0.25">
      <c r="A5" s="4">
        <f t="shared" si="9"/>
        <v>0</v>
      </c>
      <c r="B5" s="4">
        <f t="shared" si="10"/>
        <v>1154.1666666666667</v>
      </c>
      <c r="C5" s="4">
        <f t="shared" si="11"/>
        <v>1385</v>
      </c>
      <c r="D5" s="4">
        <f t="shared" si="12"/>
        <v>1662</v>
      </c>
      <c r="E5" s="5">
        <f t="shared" si="13"/>
        <v>71000000</v>
      </c>
      <c r="F5" s="9">
        <f t="shared" si="14"/>
        <v>61516</v>
      </c>
      <c r="G5" s="9">
        <f t="shared" si="15"/>
        <v>51264</v>
      </c>
      <c r="H5" s="9">
        <f t="shared" si="16"/>
        <v>42720</v>
      </c>
      <c r="I5" s="4" t="e">
        <f>#REF!</f>
        <v>#REF!</v>
      </c>
      <c r="J5" s="4">
        <f t="shared" si="17"/>
        <v>0</v>
      </c>
      <c r="O5">
        <v>0</v>
      </c>
      <c r="P5">
        <v>1385</v>
      </c>
      <c r="Q5">
        <f t="shared" si="18"/>
        <v>1154.1666666666667</v>
      </c>
      <c r="R5" s="2">
        <v>71000000</v>
      </c>
    </row>
    <row r="6" spans="1:20" s="46" customFormat="1" x14ac:dyDescent="0.25">
      <c r="A6" s="41">
        <f t="shared" si="9"/>
        <v>0</v>
      </c>
      <c r="B6" s="41">
        <f t="shared" si="10"/>
        <v>1446.6666666666667</v>
      </c>
      <c r="C6" s="41">
        <f t="shared" si="11"/>
        <v>1736</v>
      </c>
      <c r="D6" s="41">
        <f t="shared" si="12"/>
        <v>2083.1999999999998</v>
      </c>
      <c r="E6" s="45">
        <f t="shared" si="13"/>
        <v>109000000</v>
      </c>
      <c r="F6" s="41">
        <f t="shared" si="14"/>
        <v>75346</v>
      </c>
      <c r="G6" s="41">
        <f t="shared" si="15"/>
        <v>62788</v>
      </c>
      <c r="H6" s="41">
        <f t="shared" si="16"/>
        <v>52323</v>
      </c>
      <c r="I6" s="41" t="e">
        <f>#REF!</f>
        <v>#REF!</v>
      </c>
      <c r="J6" s="41">
        <f t="shared" si="17"/>
        <v>0</v>
      </c>
      <c r="O6" s="46">
        <v>0</v>
      </c>
      <c r="P6" s="46">
        <v>1736</v>
      </c>
      <c r="Q6" s="46">
        <f t="shared" si="18"/>
        <v>1446.6666666666667</v>
      </c>
      <c r="R6" s="47">
        <v>109000000</v>
      </c>
    </row>
    <row r="7" spans="1:20" s="46" customFormat="1" x14ac:dyDescent="0.25">
      <c r="A7" s="41">
        <f t="shared" si="9"/>
        <v>0</v>
      </c>
      <c r="B7" s="41">
        <f t="shared" si="10"/>
        <v>1445.8333333333335</v>
      </c>
      <c r="C7" s="41">
        <f t="shared" si="11"/>
        <v>1735.0000000000002</v>
      </c>
      <c r="D7" s="41">
        <f t="shared" si="12"/>
        <v>2082</v>
      </c>
      <c r="E7" s="45">
        <f t="shared" si="13"/>
        <v>113100000</v>
      </c>
      <c r="F7" s="41">
        <f t="shared" si="14"/>
        <v>78225</v>
      </c>
      <c r="G7" s="41">
        <f t="shared" si="15"/>
        <v>65187</v>
      </c>
      <c r="H7" s="41">
        <f t="shared" si="16"/>
        <v>54323</v>
      </c>
      <c r="I7" s="41" t="e">
        <f>#REF!</f>
        <v>#REF!</v>
      </c>
      <c r="J7" s="41">
        <f t="shared" si="17"/>
        <v>0</v>
      </c>
      <c r="O7" s="46">
        <v>0</v>
      </c>
      <c r="P7" s="46">
        <v>1735</v>
      </c>
      <c r="Q7" s="46">
        <f t="shared" si="18"/>
        <v>1445.8333333333335</v>
      </c>
      <c r="R7" s="47">
        <v>113100000</v>
      </c>
    </row>
    <row r="8" spans="1:20" x14ac:dyDescent="0.25">
      <c r="A8" s="4">
        <f t="shared" si="9"/>
        <v>0</v>
      </c>
      <c r="B8" s="4">
        <f t="shared" si="10"/>
        <v>645</v>
      </c>
      <c r="C8" s="4">
        <f t="shared" si="11"/>
        <v>774</v>
      </c>
      <c r="D8" s="4">
        <f t="shared" si="12"/>
        <v>928.8</v>
      </c>
      <c r="E8" s="5">
        <f t="shared" si="13"/>
        <v>36250000</v>
      </c>
      <c r="F8" s="9">
        <f t="shared" si="14"/>
        <v>56202</v>
      </c>
      <c r="G8" s="9">
        <f t="shared" si="15"/>
        <v>46835</v>
      </c>
      <c r="H8" s="9">
        <f t="shared" si="16"/>
        <v>39029</v>
      </c>
      <c r="I8" s="4" t="e">
        <f>#REF!</f>
        <v>#REF!</v>
      </c>
      <c r="J8" s="4">
        <f t="shared" si="17"/>
        <v>0</v>
      </c>
      <c r="O8">
        <v>0</v>
      </c>
      <c r="P8">
        <f t="shared" ref="P8" si="19">O8/1.2</f>
        <v>0</v>
      </c>
      <c r="Q8">
        <v>645</v>
      </c>
      <c r="R8" s="2">
        <v>36250000</v>
      </c>
    </row>
    <row r="9" spans="1:20" x14ac:dyDescent="0.25">
      <c r="A9" s="4">
        <f t="shared" si="9"/>
        <v>0</v>
      </c>
      <c r="B9" s="4">
        <f t="shared" si="10"/>
        <v>1016.6666666666667</v>
      </c>
      <c r="C9" s="4">
        <f t="shared" si="11"/>
        <v>1220</v>
      </c>
      <c r="D9" s="4">
        <f t="shared" si="12"/>
        <v>1464</v>
      </c>
      <c r="E9" s="5">
        <f t="shared" si="13"/>
        <v>85000000</v>
      </c>
      <c r="F9" s="9">
        <f t="shared" si="14"/>
        <v>83607</v>
      </c>
      <c r="G9" s="9">
        <f t="shared" si="15"/>
        <v>69672</v>
      </c>
      <c r="H9" s="9">
        <f t="shared" si="16"/>
        <v>58060</v>
      </c>
      <c r="I9" s="4" t="e">
        <f>#REF!</f>
        <v>#REF!</v>
      </c>
      <c r="J9" s="4">
        <f t="shared" si="17"/>
        <v>0</v>
      </c>
      <c r="O9">
        <v>0</v>
      </c>
      <c r="P9">
        <v>1220</v>
      </c>
      <c r="Q9">
        <f t="shared" si="18"/>
        <v>1016.6666666666667</v>
      </c>
      <c r="R9" s="2">
        <v>85000000</v>
      </c>
    </row>
    <row r="10" spans="1:20" x14ac:dyDescent="0.25">
      <c r="A10" s="4">
        <f t="shared" si="0"/>
        <v>0</v>
      </c>
      <c r="B10" s="4">
        <f t="shared" si="1"/>
        <v>520.83333333333337</v>
      </c>
      <c r="C10" s="4">
        <f t="shared" ref="C10:C14" si="20">B10*1.2</f>
        <v>625</v>
      </c>
      <c r="D10" s="4">
        <f t="shared" si="2"/>
        <v>750</v>
      </c>
      <c r="E10" s="5">
        <f t="shared" si="3"/>
        <v>47500000</v>
      </c>
      <c r="F10" s="9">
        <f t="shared" si="4"/>
        <v>91200</v>
      </c>
      <c r="G10" s="9">
        <f t="shared" si="5"/>
        <v>76000</v>
      </c>
      <c r="H10" s="9">
        <f t="shared" si="6"/>
        <v>63333</v>
      </c>
      <c r="I10" s="4" t="e">
        <f>#REF!</f>
        <v>#REF!</v>
      </c>
      <c r="J10" s="4">
        <f t="shared" si="7"/>
        <v>0</v>
      </c>
      <c r="O10">
        <v>0</v>
      </c>
      <c r="P10">
        <v>625</v>
      </c>
      <c r="Q10">
        <f t="shared" si="8"/>
        <v>520.83333333333337</v>
      </c>
      <c r="R10" s="2">
        <v>47500000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850</v>
      </c>
      <c r="C16" s="4">
        <f>B16*1.2</f>
        <v>1020</v>
      </c>
      <c r="D16" s="4">
        <f t="shared" ref="D16:D28" si="34">C16*1.2</f>
        <v>1224</v>
      </c>
      <c r="E16" s="5">
        <f t="shared" ref="E16:E28" si="35">R16</f>
        <v>57500000</v>
      </c>
      <c r="F16" s="9">
        <f t="shared" ref="F16:F28" si="36">ROUND((E16/B16),0)</f>
        <v>67647</v>
      </c>
      <c r="G16" s="9">
        <f t="shared" ref="G16:G28" si="37">ROUND((E16/C16),0)</f>
        <v>56373</v>
      </c>
      <c r="H16" s="9">
        <f t="shared" ref="H16:H28" si="38">ROUND((E16/D16),0)</f>
        <v>46977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850</v>
      </c>
      <c r="R16" s="2">
        <v>57500000</v>
      </c>
    </row>
    <row r="17" spans="1:25" x14ac:dyDescent="0.25">
      <c r="A17" s="4">
        <f t="shared" si="32"/>
        <v>0</v>
      </c>
      <c r="B17" s="4">
        <f t="shared" si="33"/>
        <v>960</v>
      </c>
      <c r="C17" s="4">
        <f t="shared" ref="C17:C28" si="41">B17*1.2</f>
        <v>1152</v>
      </c>
      <c r="D17" s="4">
        <f t="shared" si="34"/>
        <v>1382.3999999999999</v>
      </c>
      <c r="E17" s="5">
        <f t="shared" si="35"/>
        <v>52500000</v>
      </c>
      <c r="F17" s="9">
        <f t="shared" si="36"/>
        <v>54688</v>
      </c>
      <c r="G17" s="9">
        <f t="shared" si="37"/>
        <v>45573</v>
      </c>
      <c r="H17" s="9">
        <f t="shared" si="38"/>
        <v>37977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960</v>
      </c>
      <c r="R17" s="2">
        <v>52500000</v>
      </c>
    </row>
    <row r="18" spans="1:25" x14ac:dyDescent="0.25">
      <c r="A18" s="4">
        <f t="shared" si="32"/>
        <v>0</v>
      </c>
      <c r="B18" s="4">
        <f t="shared" si="33"/>
        <v>1020</v>
      </c>
      <c r="C18" s="4">
        <f t="shared" si="41"/>
        <v>1224</v>
      </c>
      <c r="D18" s="4">
        <f t="shared" si="34"/>
        <v>1468.8</v>
      </c>
      <c r="E18" s="5">
        <f t="shared" si="35"/>
        <v>60000000</v>
      </c>
      <c r="F18" s="9">
        <f t="shared" si="36"/>
        <v>58824</v>
      </c>
      <c r="G18" s="9">
        <f t="shared" si="37"/>
        <v>49020</v>
      </c>
      <c r="H18" s="9">
        <f t="shared" si="38"/>
        <v>40850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1020</v>
      </c>
      <c r="R18" s="2">
        <v>60000000</v>
      </c>
    </row>
    <row r="19" spans="1:25" x14ac:dyDescent="0.25">
      <c r="A19" s="4">
        <f t="shared" si="32"/>
        <v>0</v>
      </c>
      <c r="B19" s="4">
        <f t="shared" si="33"/>
        <v>950</v>
      </c>
      <c r="C19" s="4">
        <f t="shared" si="41"/>
        <v>1140</v>
      </c>
      <c r="D19" s="4">
        <f t="shared" si="34"/>
        <v>1368</v>
      </c>
      <c r="E19" s="5">
        <f t="shared" si="35"/>
        <v>61500000</v>
      </c>
      <c r="F19" s="9">
        <f t="shared" si="36"/>
        <v>64737</v>
      </c>
      <c r="G19" s="9">
        <f t="shared" si="37"/>
        <v>53947</v>
      </c>
      <c r="H19" s="9">
        <f t="shared" si="38"/>
        <v>44956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950</v>
      </c>
      <c r="R19" s="2">
        <v>61500000</v>
      </c>
    </row>
    <row r="20" spans="1:25" s="46" customFormat="1" x14ac:dyDescent="0.25">
      <c r="A20" s="41">
        <f t="shared" si="32"/>
        <v>0</v>
      </c>
      <c r="B20" s="41">
        <f t="shared" si="33"/>
        <v>1300</v>
      </c>
      <c r="C20" s="41">
        <f t="shared" si="41"/>
        <v>1560</v>
      </c>
      <c r="D20" s="41">
        <f t="shared" si="34"/>
        <v>1872</v>
      </c>
      <c r="E20" s="45">
        <f t="shared" si="35"/>
        <v>102500000</v>
      </c>
      <c r="F20" s="41">
        <f t="shared" si="36"/>
        <v>78846</v>
      </c>
      <c r="G20" s="41">
        <f t="shared" si="37"/>
        <v>65705</v>
      </c>
      <c r="H20" s="41">
        <f t="shared" si="38"/>
        <v>54754</v>
      </c>
      <c r="I20" s="41" t="e">
        <f>#REF!</f>
        <v>#REF!</v>
      </c>
      <c r="J20" s="41">
        <f t="shared" si="39"/>
        <v>0</v>
      </c>
      <c r="O20" s="46">
        <v>0</v>
      </c>
      <c r="P20" s="46">
        <f t="shared" si="40"/>
        <v>0</v>
      </c>
      <c r="Q20" s="46">
        <v>1300</v>
      </c>
      <c r="R20" s="47">
        <v>102500000</v>
      </c>
    </row>
    <row r="21" spans="1:25" x14ac:dyDescent="0.25">
      <c r="A21" s="4">
        <f t="shared" si="32"/>
        <v>0</v>
      </c>
      <c r="B21" s="4">
        <f t="shared" si="33"/>
        <v>1045</v>
      </c>
      <c r="C21" s="4">
        <f t="shared" si="41"/>
        <v>1254</v>
      </c>
      <c r="D21" s="4">
        <f t="shared" si="34"/>
        <v>1504.8</v>
      </c>
      <c r="E21" s="5">
        <f t="shared" si="35"/>
        <v>80000000</v>
      </c>
      <c r="F21" s="9">
        <f t="shared" si="36"/>
        <v>76555</v>
      </c>
      <c r="G21" s="9">
        <f t="shared" si="37"/>
        <v>63796</v>
      </c>
      <c r="H21" s="9">
        <f t="shared" si="38"/>
        <v>53163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1045</v>
      </c>
      <c r="R21" s="2">
        <v>80000000</v>
      </c>
    </row>
    <row r="22" spans="1:25" s="46" customFormat="1" x14ac:dyDescent="0.25">
      <c r="A22" s="41">
        <f t="shared" ref="A22:A24" si="42">N22</f>
        <v>0</v>
      </c>
      <c r="B22" s="41">
        <f t="shared" ref="B22:B24" si="43">Q22</f>
        <v>1041.6666666666667</v>
      </c>
      <c r="C22" s="41">
        <f t="shared" ref="C22:C24" si="44">B22*1.2</f>
        <v>1250</v>
      </c>
      <c r="D22" s="41">
        <f t="shared" ref="D22:D24" si="45">C22*1.2</f>
        <v>1500</v>
      </c>
      <c r="E22" s="45">
        <f t="shared" ref="E22:E24" si="46">R22</f>
        <v>85000000</v>
      </c>
      <c r="F22" s="41">
        <f t="shared" ref="F22:F24" si="47">ROUND((E22/B22),0)</f>
        <v>81600</v>
      </c>
      <c r="G22" s="41">
        <f t="shared" ref="G22:G24" si="48">ROUND((E22/C22),0)</f>
        <v>68000</v>
      </c>
      <c r="H22" s="41">
        <f t="shared" ref="H22:H24" si="49">ROUND((E22/D22),0)</f>
        <v>56667</v>
      </c>
      <c r="I22" s="41" t="e">
        <f>#REF!</f>
        <v>#REF!</v>
      </c>
      <c r="J22" s="41">
        <f t="shared" ref="J22:J24" si="50">S22</f>
        <v>0</v>
      </c>
      <c r="O22" s="46">
        <v>0</v>
      </c>
      <c r="P22" s="46">
        <v>1250</v>
      </c>
      <c r="Q22" s="46">
        <f t="shared" ref="Q22:Q24" si="51">P22/1.2</f>
        <v>1041.6666666666667</v>
      </c>
      <c r="R22" s="47">
        <v>85000000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65000</v>
      </c>
      <c r="X29" s="20" t="s">
        <v>42</v>
      </c>
      <c r="Y29" t="s">
        <v>41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E31" t="s">
        <v>40</v>
      </c>
      <c r="F31" s="7">
        <v>1632</v>
      </c>
      <c r="S31" s="10"/>
      <c r="T31" s="10"/>
      <c r="U31" s="17" t="s">
        <v>15</v>
      </c>
      <c r="V31" s="18"/>
      <c r="W31" s="19">
        <f>W29-W30</f>
        <v>62500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49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11</v>
      </c>
      <c r="X34" s="31">
        <v>1975</v>
      </c>
      <c r="Y34" t="s">
        <v>39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3" t="s">
        <v>38</v>
      </c>
      <c r="Q36" s="43"/>
      <c r="R36" s="43"/>
      <c r="S36" s="43"/>
      <c r="T36" s="44"/>
      <c r="U36" s="21" t="s">
        <v>20</v>
      </c>
      <c r="V36" s="23"/>
      <c r="W36" s="24">
        <f>90*W33/W35</f>
        <v>73.5</v>
      </c>
      <c r="X36" s="24"/>
    </row>
    <row r="37" spans="15:25" ht="15.75" x14ac:dyDescent="0.25">
      <c r="U37" s="17"/>
      <c r="V37" s="26"/>
      <c r="W37" s="27">
        <f>W36%</f>
        <v>0.73499999999999999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1837.5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662.5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62500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63162.5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1632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103081200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92773080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82464960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4080000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214752.5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3:U13"/>
  <sheetViews>
    <sheetView workbookViewId="0">
      <selection activeCell="U14" sqref="U14"/>
    </sheetView>
  </sheetViews>
  <sheetFormatPr defaultRowHeight="15" x14ac:dyDescent="0.25"/>
  <sheetData>
    <row r="13" spans="20:21" x14ac:dyDescent="0.25">
      <c r="T13">
        <v>161.24</v>
      </c>
      <c r="U13">
        <f>T13*10.764</f>
        <v>1735.58736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13" sqref="R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2" sqref="T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5EC0C-1409-4A9B-9CBE-DAC08A7FEF56}">
  <dimension ref="S12:T12"/>
  <sheetViews>
    <sheetView workbookViewId="0">
      <selection activeCell="T13" sqref="T13"/>
    </sheetView>
  </sheetViews>
  <sheetFormatPr defaultRowHeight="15" x14ac:dyDescent="0.25"/>
  <sheetData>
    <row r="12" spans="19:20" x14ac:dyDescent="0.25">
      <c r="S12">
        <v>113.34</v>
      </c>
      <c r="T12">
        <f>S12*10.764</f>
        <v>1219.9917599999999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D2937-F11E-457A-9E7B-577EA51D6718}">
  <dimension ref="A1"/>
  <sheetViews>
    <sheetView workbookViewId="0">
      <selection activeCell="Q13" sqref="Q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7D1E-3BF9-45A9-8C57-3DC8A8653800}">
  <dimension ref="A1"/>
  <sheetViews>
    <sheetView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7" sqref="Y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S11" sqref="S11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2024-10-07T06:36:44Z</dcterms:modified>
</cp:coreProperties>
</file>